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G:\陸上クラブPBASE\伊賀市陸協\伊賀陸協HP\"/>
    </mc:Choice>
  </mc:AlternateContent>
  <xr:revisionPtr revIDLastSave="0" documentId="8_{1A6B7F0D-1F64-416B-A0DB-54DF199FDB68}" xr6:coauthVersionLast="47" xr6:coauthVersionMax="47" xr10:uidLastSave="{00000000-0000-0000-0000-000000000000}"/>
  <bookViews>
    <workbookView xWindow="-120" yWindow="-120" windowWidth="29040" windowHeight="16440" xr2:uid="{00000000-000D-0000-FFFF-FFFF00000000}"/>
  </bookViews>
  <sheets>
    <sheet name="中学" sheetId="5" r:id="rId1"/>
    <sheet name="入力規則" sheetId="6" state="hidden" r:id="rId2"/>
  </sheets>
  <definedNames>
    <definedName name="_xlnm._FilterDatabase" localSheetId="0" hidden="1">中学!$J$11:$L$59</definedName>
    <definedName name="_xlnm.Print_Area" localSheetId="0">中学!$A$1:$K$43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1" i="5" l="1"/>
  <c r="P41" i="5" s="1"/>
  <c r="O40" i="5"/>
  <c r="P40" i="5" s="1"/>
  <c r="O44" i="5"/>
  <c r="P44" i="5" s="1"/>
  <c r="O43" i="5"/>
  <c r="P43" i="5" s="1"/>
  <c r="O42" i="5"/>
  <c r="P42" i="5" s="1"/>
  <c r="O39" i="5"/>
  <c r="P39" i="5" s="1"/>
  <c r="O25" i="5"/>
  <c r="P11" i="5"/>
  <c r="P12" i="5"/>
  <c r="P13" i="5"/>
  <c r="P14" i="5"/>
  <c r="P15" i="5"/>
  <c r="P16" i="5"/>
  <c r="P17" i="5"/>
  <c r="P18" i="5"/>
  <c r="P19" i="5"/>
  <c r="P21" i="5"/>
  <c r="P22" i="5"/>
  <c r="P23" i="5"/>
  <c r="P24" i="5"/>
  <c r="P25" i="5"/>
  <c r="O24" i="5"/>
  <c r="O23" i="5"/>
  <c r="O22" i="5"/>
  <c r="O21" i="5"/>
  <c r="O19" i="5"/>
  <c r="O18" i="5"/>
  <c r="O17" i="5"/>
  <c r="O16" i="5"/>
  <c r="O15" i="5"/>
  <c r="O14" i="5"/>
  <c r="O13" i="5"/>
  <c r="O12" i="5"/>
  <c r="O11" i="5"/>
  <c r="E1" i="5"/>
  <c r="P45" i="5" l="1"/>
  <c r="G7" i="5" s="1"/>
  <c r="H5" i="5"/>
  <c r="G5" i="5"/>
  <c r="H6" i="5"/>
  <c r="G6" i="5"/>
  <c r="I5" i="5" l="1"/>
  <c r="E3" i="5" s="1"/>
  <c r="I6" i="5"/>
</calcChain>
</file>

<file path=xl/sharedStrings.xml><?xml version="1.0" encoding="utf-8"?>
<sst xmlns="http://schemas.openxmlformats.org/spreadsheetml/2006/main" count="391" uniqueCount="87">
  <si>
    <t>所　属</t>
    <rPh sb="0" eb="1">
      <t>トコロ</t>
    </rPh>
    <rPh sb="2" eb="3">
      <t>ゾク</t>
    </rPh>
    <phoneticPr fontId="3"/>
  </si>
  <si>
    <t>申込責任者</t>
    <rPh sb="0" eb="1">
      <t>サル</t>
    </rPh>
    <rPh sb="1" eb="2">
      <t>コミ</t>
    </rPh>
    <rPh sb="2" eb="3">
      <t>セキ</t>
    </rPh>
    <rPh sb="3" eb="4">
      <t>ニン</t>
    </rPh>
    <rPh sb="4" eb="5">
      <t>シャ</t>
    </rPh>
    <phoneticPr fontId="3"/>
  </si>
  <si>
    <t>参加費</t>
    <rPh sb="0" eb="2">
      <t>サンカ</t>
    </rPh>
    <rPh sb="2" eb="3">
      <t>ヒ</t>
    </rPh>
    <phoneticPr fontId="3"/>
  </si>
  <si>
    <t>円</t>
    <rPh sb="0" eb="1">
      <t>エン</t>
    </rPh>
    <phoneticPr fontId="3"/>
  </si>
  <si>
    <t>緊急連絡先</t>
    <rPh sb="0" eb="1">
      <t>ミシト</t>
    </rPh>
    <rPh sb="1" eb="2">
      <t>キュウ</t>
    </rPh>
    <rPh sb="2" eb="3">
      <t>レン</t>
    </rPh>
    <rPh sb="3" eb="4">
      <t>ラク</t>
    </rPh>
    <rPh sb="4" eb="5">
      <t>サキ</t>
    </rPh>
    <phoneticPr fontId="3"/>
  </si>
  <si>
    <t>出場者</t>
    <rPh sb="0" eb="3">
      <t>シュツジョウシャ</t>
    </rPh>
    <phoneticPr fontId="3"/>
  </si>
  <si>
    <t>合計</t>
    <rPh sb="0" eb="2">
      <t>ゴウケイ</t>
    </rPh>
    <phoneticPr fontId="3"/>
  </si>
  <si>
    <t>男子</t>
    <rPh sb="0" eb="2">
      <t>ダンシ</t>
    </rPh>
    <phoneticPr fontId="3"/>
  </si>
  <si>
    <t>女子</t>
    <rPh sb="0" eb="2">
      <t>ジョシ</t>
    </rPh>
    <phoneticPr fontId="3"/>
  </si>
  <si>
    <t>連絡先住所</t>
    <rPh sb="0" eb="1">
      <t>レン</t>
    </rPh>
    <rPh sb="1" eb="2">
      <t>ラク</t>
    </rPh>
    <rPh sb="2" eb="3">
      <t>サキ</t>
    </rPh>
    <rPh sb="3" eb="4">
      <t>ジュウ</t>
    </rPh>
    <rPh sb="4" eb="5">
      <t>ショ</t>
    </rPh>
    <phoneticPr fontId="3"/>
  </si>
  <si>
    <t>個人種目数</t>
    <rPh sb="0" eb="2">
      <t>コジン</t>
    </rPh>
    <rPh sb="2" eb="4">
      <t>シュモク</t>
    </rPh>
    <rPh sb="4" eb="5">
      <t>スウ</t>
    </rPh>
    <phoneticPr fontId="3"/>
  </si>
  <si>
    <t>種目</t>
    <rPh sb="0" eb="2">
      <t>シュモク</t>
    </rPh>
    <phoneticPr fontId="3"/>
  </si>
  <si>
    <t>個人参加人数</t>
    <rPh sb="0" eb="2">
      <t>コジン</t>
    </rPh>
    <rPh sb="2" eb="4">
      <t>サンカ</t>
    </rPh>
    <rPh sb="4" eb="6">
      <t>ニンズウ</t>
    </rPh>
    <phoneticPr fontId="3"/>
  </si>
  <si>
    <t>人</t>
    <rPh sb="0" eb="1">
      <t>ニン</t>
    </rPh>
    <phoneticPr fontId="3"/>
  </si>
  <si>
    <t>E-Mail</t>
    <phoneticPr fontId="3"/>
  </si>
  <si>
    <t>リレーチーム数</t>
    <rPh sb="6" eb="7">
      <t>スウ</t>
    </rPh>
    <phoneticPr fontId="3"/>
  </si>
  <si>
    <t>ﾁｰﾑ</t>
    <phoneticPr fontId="3"/>
  </si>
  <si>
    <t>競技者名</t>
    <rPh sb="0" eb="3">
      <t>キョウギシャ</t>
    </rPh>
    <rPh sb="3" eb="4">
      <t>メイ</t>
    </rPh>
    <phoneticPr fontId="3"/>
  </si>
  <si>
    <t>性別</t>
    <rPh sb="0" eb="2">
      <t>セイベツ</t>
    </rPh>
    <phoneticPr fontId="3"/>
  </si>
  <si>
    <t>学年</t>
    <rPh sb="0" eb="2">
      <t>ガクネン</t>
    </rPh>
    <phoneticPr fontId="3"/>
  </si>
  <si>
    <t>400mR</t>
    <phoneticPr fontId="3"/>
  </si>
  <si>
    <t>出場人数</t>
    <rPh sb="0" eb="2">
      <t>シュツジョウ</t>
    </rPh>
    <rPh sb="2" eb="4">
      <t>ニンズウ</t>
    </rPh>
    <phoneticPr fontId="3"/>
  </si>
  <si>
    <t/>
  </si>
  <si>
    <t>リレーオーダー</t>
    <phoneticPr fontId="3"/>
  </si>
  <si>
    <t>大会名</t>
    <rPh sb="0" eb="2">
      <t>タイカイ</t>
    </rPh>
    <rPh sb="2" eb="3">
      <t>メイ</t>
    </rPh>
    <phoneticPr fontId="3"/>
  </si>
  <si>
    <r>
      <t>4</t>
    </r>
    <r>
      <rPr>
        <sz val="12"/>
        <rFont val="ＭＳ Ｐ明朝"/>
        <family val="1"/>
        <charset val="128"/>
      </rPr>
      <t>継</t>
    </r>
    <rPh sb="1" eb="2">
      <t>ツギ</t>
    </rPh>
    <phoneticPr fontId="3"/>
  </si>
  <si>
    <t>マイル</t>
    <phoneticPr fontId="3"/>
  </si>
  <si>
    <t>ビブスナンバー</t>
    <phoneticPr fontId="3"/>
  </si>
  <si>
    <t>小4 100m</t>
    <rPh sb="0" eb="1">
      <t>ショウ</t>
    </rPh>
    <phoneticPr fontId="5"/>
  </si>
  <si>
    <t>小5 100m</t>
    <rPh sb="0" eb="1">
      <t>ショウ</t>
    </rPh>
    <phoneticPr fontId="5"/>
  </si>
  <si>
    <t>小6 100m</t>
    <rPh sb="0" eb="1">
      <t>ショウ</t>
    </rPh>
    <phoneticPr fontId="5"/>
  </si>
  <si>
    <t>ｺﾝﾊﾞｲﾝﾄﾞA</t>
    <phoneticPr fontId="5"/>
  </si>
  <si>
    <t>ｺﾝﾊﾞｲﾝﾄﾞB</t>
    <phoneticPr fontId="5"/>
  </si>
  <si>
    <t>小5･6 800m</t>
    <rPh sb="0" eb="1">
      <t>ショウ</t>
    </rPh>
    <phoneticPr fontId="5"/>
  </si>
  <si>
    <t>混合4×100mR</t>
    <rPh sb="0" eb="2">
      <t>コンゴウ</t>
    </rPh>
    <phoneticPr fontId="1"/>
  </si>
  <si>
    <t>男</t>
    <rPh sb="0" eb="1">
      <t>オトコ</t>
    </rPh>
    <phoneticPr fontId="5"/>
  </si>
  <si>
    <t>女</t>
    <rPh sb="0" eb="1">
      <t>オンナ</t>
    </rPh>
    <phoneticPr fontId="5"/>
  </si>
  <si>
    <t>6年</t>
    <rPh sb="1" eb="2">
      <t>ネン</t>
    </rPh>
    <phoneticPr fontId="1"/>
  </si>
  <si>
    <t>5年</t>
    <rPh sb="1" eb="2">
      <t>ネン</t>
    </rPh>
    <phoneticPr fontId="1"/>
  </si>
  <si>
    <t>4年</t>
    <rPh sb="1" eb="2">
      <t>ネン</t>
    </rPh>
    <phoneticPr fontId="1"/>
  </si>
  <si>
    <t>3年</t>
    <rPh sb="1" eb="2">
      <t>ネン</t>
    </rPh>
    <phoneticPr fontId="1"/>
  </si>
  <si>
    <t>2年</t>
    <rPh sb="1" eb="2">
      <t>ネン</t>
    </rPh>
    <phoneticPr fontId="1"/>
  </si>
  <si>
    <t>1年</t>
    <rPh sb="1" eb="2">
      <t>ネン</t>
    </rPh>
    <phoneticPr fontId="1"/>
  </si>
  <si>
    <t>年長</t>
    <rPh sb="0" eb="2">
      <t>ネンチョウ</t>
    </rPh>
    <phoneticPr fontId="1"/>
  </si>
  <si>
    <t>小学生伊賀予選会</t>
    <rPh sb="0" eb="3">
      <t>ショウガクセイ</t>
    </rPh>
    <rPh sb="3" eb="5">
      <t>イガ</t>
    </rPh>
    <rPh sb="5" eb="7">
      <t>ヨセン</t>
    </rPh>
    <rPh sb="7" eb="8">
      <t>カイ</t>
    </rPh>
    <phoneticPr fontId="1"/>
  </si>
  <si>
    <t>伊賀市ロードレース</t>
    <rPh sb="0" eb="3">
      <t>イガシ</t>
    </rPh>
    <phoneticPr fontId="1"/>
  </si>
  <si>
    <t>A</t>
    <phoneticPr fontId="1"/>
  </si>
  <si>
    <t>B</t>
    <phoneticPr fontId="1"/>
  </si>
  <si>
    <t>C</t>
    <phoneticPr fontId="1"/>
  </si>
  <si>
    <t>D</t>
    <phoneticPr fontId="1"/>
  </si>
  <si>
    <t>E</t>
    <phoneticPr fontId="1"/>
  </si>
  <si>
    <t>F</t>
    <phoneticPr fontId="1"/>
  </si>
  <si>
    <t>小1  60m</t>
    <rPh sb="0" eb="1">
      <t>ショウ</t>
    </rPh>
    <phoneticPr fontId="1"/>
  </si>
  <si>
    <t>小2  60m</t>
    <rPh sb="0" eb="1">
      <t>ショウ</t>
    </rPh>
    <phoneticPr fontId="1"/>
  </si>
  <si>
    <t>小3  60m</t>
    <rPh sb="0" eb="1">
      <t>ショウ</t>
    </rPh>
    <phoneticPr fontId="1"/>
  </si>
  <si>
    <t>フリガナ</t>
    <phoneticPr fontId="1"/>
  </si>
  <si>
    <t>公認記録　0.00、0:00.00、0.00m　(ｺﾝﾊﾞｲﾝﾄﾞ不要、公認記録以外は不要）</t>
    <rPh sb="0" eb="2">
      <t>コウニン</t>
    </rPh>
    <rPh sb="2" eb="4">
      <t>キロク</t>
    </rPh>
    <rPh sb="33" eb="35">
      <t>フヨウ</t>
    </rPh>
    <rPh sb="36" eb="38">
      <t>コウニン</t>
    </rPh>
    <rPh sb="38" eb="40">
      <t>キロク</t>
    </rPh>
    <rPh sb="40" eb="42">
      <t>イガイ</t>
    </rPh>
    <rPh sb="43" eb="45">
      <t>フヨウ</t>
    </rPh>
    <phoneticPr fontId="1"/>
  </si>
  <si>
    <t>公認記録</t>
    <rPh sb="0" eb="2">
      <t>コウニン</t>
    </rPh>
    <rPh sb="2" eb="4">
      <t>キロク</t>
    </rPh>
    <phoneticPr fontId="3"/>
  </si>
  <si>
    <r>
      <t>種目</t>
    </r>
    <r>
      <rPr>
        <sz val="11"/>
        <rFont val="Century"/>
        <family val="1"/>
      </rPr>
      <t>1</t>
    </r>
    <rPh sb="0" eb="2">
      <t>シュモク</t>
    </rPh>
    <phoneticPr fontId="3"/>
  </si>
  <si>
    <t>4×100mR-A</t>
    <phoneticPr fontId="3"/>
  </si>
  <si>
    <t>4×100mR-B</t>
    <phoneticPr fontId="3"/>
  </si>
  <si>
    <t>4×100mR-C</t>
    <phoneticPr fontId="3"/>
  </si>
  <si>
    <t>4×100mR-D</t>
    <phoneticPr fontId="3"/>
  </si>
  <si>
    <t>4×100mR-E</t>
    <phoneticPr fontId="3"/>
  </si>
  <si>
    <t>4×100mR-F</t>
    <phoneticPr fontId="3"/>
  </si>
  <si>
    <r>
      <rPr>
        <sz val="10"/>
        <rFont val="ＭＳ ゴシック"/>
        <family val="3"/>
        <charset val="128"/>
      </rPr>
      <t>小学ロード</t>
    </r>
    <r>
      <rPr>
        <sz val="12"/>
        <rFont val="ＭＳ ゴシック"/>
        <family val="3"/>
        <charset val="128"/>
      </rPr>
      <t>1.5km</t>
    </r>
    <rPh sb="0" eb="1">
      <t>ショウ</t>
    </rPh>
    <rPh sb="1" eb="2">
      <t>ガク</t>
    </rPh>
    <phoneticPr fontId="1"/>
  </si>
  <si>
    <r>
      <rPr>
        <sz val="10"/>
        <rFont val="ＭＳ ゴシック"/>
        <family val="3"/>
        <charset val="128"/>
      </rPr>
      <t>中学ロード</t>
    </r>
    <r>
      <rPr>
        <sz val="12"/>
        <rFont val="ＭＳ ゴシック"/>
        <family val="3"/>
        <charset val="128"/>
      </rPr>
      <t>1.5km</t>
    </r>
    <rPh sb="0" eb="1">
      <t>チュウ</t>
    </rPh>
    <rPh sb="1" eb="2">
      <t>ガク</t>
    </rPh>
    <phoneticPr fontId="1"/>
  </si>
  <si>
    <r>
      <rPr>
        <sz val="10"/>
        <rFont val="ＭＳ ゴシック"/>
        <family val="3"/>
        <charset val="128"/>
      </rPr>
      <t>大学ロード</t>
    </r>
    <r>
      <rPr>
        <sz val="12"/>
        <rFont val="ＭＳ ゴシック"/>
        <family val="3"/>
        <charset val="128"/>
      </rPr>
      <t>3.0km</t>
    </r>
    <rPh sb="0" eb="2">
      <t>ダイガク</t>
    </rPh>
    <phoneticPr fontId="1"/>
  </si>
  <si>
    <r>
      <rPr>
        <sz val="10"/>
        <rFont val="ＭＳ ゴシック"/>
        <family val="3"/>
        <charset val="128"/>
      </rPr>
      <t>高校ロード</t>
    </r>
    <r>
      <rPr>
        <sz val="12"/>
        <rFont val="ＭＳ ゴシック"/>
        <family val="3"/>
        <charset val="128"/>
      </rPr>
      <t>3.0km</t>
    </r>
    <rPh sb="0" eb="2">
      <t>コウコウ</t>
    </rPh>
    <phoneticPr fontId="1"/>
  </si>
  <si>
    <r>
      <rPr>
        <sz val="10"/>
        <rFont val="ＭＳ ゴシック"/>
        <family val="3"/>
        <charset val="128"/>
      </rPr>
      <t>一般ロード</t>
    </r>
    <r>
      <rPr>
        <sz val="12"/>
        <rFont val="ＭＳ ゴシック"/>
        <family val="3"/>
        <charset val="128"/>
      </rPr>
      <t>3.0km</t>
    </r>
    <rPh sb="0" eb="2">
      <t>イッパン</t>
    </rPh>
    <phoneticPr fontId="1"/>
  </si>
  <si>
    <t>高3</t>
    <rPh sb="0" eb="1">
      <t>コウ</t>
    </rPh>
    <phoneticPr fontId="1"/>
  </si>
  <si>
    <t>高2</t>
  </si>
  <si>
    <t>高1</t>
  </si>
  <si>
    <t>大学</t>
    <rPh sb="0" eb="2">
      <t>ダイガク</t>
    </rPh>
    <phoneticPr fontId="1"/>
  </si>
  <si>
    <t>一般</t>
    <rPh sb="0" eb="2">
      <t>イッパン</t>
    </rPh>
    <phoneticPr fontId="1"/>
  </si>
  <si>
    <r>
      <rPr>
        <sz val="11"/>
        <rFont val="ＭＳ Ｐ明朝"/>
        <family val="1"/>
        <charset val="128"/>
      </rPr>
      <t>中</t>
    </r>
    <r>
      <rPr>
        <sz val="11"/>
        <rFont val="Century"/>
        <family val="1"/>
      </rPr>
      <t>3</t>
    </r>
    <rPh sb="0" eb="1">
      <t>チュウ</t>
    </rPh>
    <phoneticPr fontId="1"/>
  </si>
  <si>
    <r>
      <rPr>
        <sz val="11"/>
        <rFont val="ＭＳ Ｐ明朝"/>
        <family val="1"/>
        <charset val="128"/>
      </rPr>
      <t>中2</t>
    </r>
    <r>
      <rPr>
        <sz val="12"/>
        <rFont val="Century"/>
        <family val="1"/>
      </rPr>
      <t/>
    </r>
  </si>
  <si>
    <r>
      <rPr>
        <sz val="11"/>
        <rFont val="ＭＳ Ｐ明朝"/>
        <family val="1"/>
        <charset val="128"/>
      </rPr>
      <t>中1</t>
    </r>
    <r>
      <rPr>
        <sz val="12"/>
        <rFont val="Century"/>
        <family val="1"/>
      </rPr>
      <t/>
    </r>
  </si>
  <si>
    <r>
      <rPr>
        <sz val="11"/>
        <rFont val="ＭＳ ゴシック"/>
        <family val="3"/>
        <charset val="128"/>
      </rPr>
      <t>小1</t>
    </r>
    <r>
      <rPr>
        <sz val="12"/>
        <rFont val="ＭＳ ゴシック"/>
        <family val="3"/>
        <charset val="128"/>
      </rPr>
      <t xml:space="preserve">  60m</t>
    </r>
    <rPh sb="0" eb="1">
      <t>ショウ</t>
    </rPh>
    <phoneticPr fontId="1"/>
  </si>
  <si>
    <r>
      <rPr>
        <sz val="11"/>
        <rFont val="ＭＳ ゴシック"/>
        <family val="3"/>
        <charset val="128"/>
      </rPr>
      <t>小2</t>
    </r>
    <r>
      <rPr>
        <sz val="12"/>
        <rFont val="ＭＳ ゴシック"/>
        <family val="3"/>
        <charset val="128"/>
      </rPr>
      <t xml:space="preserve">  60m</t>
    </r>
    <rPh sb="0" eb="1">
      <t>ショウ</t>
    </rPh>
    <phoneticPr fontId="1"/>
  </si>
  <si>
    <r>
      <rPr>
        <sz val="11"/>
        <rFont val="ＭＳ ゴシック"/>
        <family val="3"/>
        <charset val="128"/>
      </rPr>
      <t>小3</t>
    </r>
    <r>
      <rPr>
        <sz val="12"/>
        <rFont val="ＭＳ ゴシック"/>
        <family val="3"/>
        <charset val="128"/>
      </rPr>
      <t xml:space="preserve">  60m</t>
    </r>
    <rPh sb="0" eb="1">
      <t>ショウ</t>
    </rPh>
    <phoneticPr fontId="1"/>
  </si>
  <si>
    <r>
      <rPr>
        <sz val="11"/>
        <rFont val="ＭＳ ゴシック"/>
        <family val="3"/>
        <charset val="128"/>
      </rPr>
      <t>小4</t>
    </r>
    <r>
      <rPr>
        <sz val="12"/>
        <rFont val="ＭＳ ゴシック"/>
        <family val="3"/>
        <charset val="128"/>
      </rPr>
      <t xml:space="preserve"> 100m</t>
    </r>
    <rPh sb="0" eb="1">
      <t>ショウ</t>
    </rPh>
    <phoneticPr fontId="5"/>
  </si>
  <si>
    <r>
      <rPr>
        <sz val="11"/>
        <rFont val="ＭＳ ゴシック"/>
        <family val="3"/>
        <charset val="128"/>
      </rPr>
      <t>小5</t>
    </r>
    <r>
      <rPr>
        <sz val="12"/>
        <rFont val="ＭＳ ゴシック"/>
        <family val="3"/>
        <charset val="128"/>
      </rPr>
      <t xml:space="preserve"> 100m</t>
    </r>
    <rPh sb="0" eb="1">
      <t>ショウ</t>
    </rPh>
    <phoneticPr fontId="5"/>
  </si>
  <si>
    <r>
      <rPr>
        <sz val="11"/>
        <rFont val="ＭＳ ゴシック"/>
        <family val="3"/>
        <charset val="128"/>
      </rPr>
      <t>小6</t>
    </r>
    <r>
      <rPr>
        <sz val="12"/>
        <rFont val="ＭＳ ゴシック"/>
        <family val="3"/>
        <charset val="128"/>
      </rPr>
      <t xml:space="preserve"> 100m</t>
    </r>
    <rPh sb="0" eb="1">
      <t>ショウ</t>
    </rPh>
    <phoneticPr fontId="5"/>
  </si>
  <si>
    <r>
      <rPr>
        <sz val="11"/>
        <rFont val="ＭＳ ゴシック"/>
        <family val="3"/>
        <charset val="128"/>
      </rPr>
      <t>小5･6</t>
    </r>
    <r>
      <rPr>
        <sz val="12"/>
        <rFont val="ＭＳ ゴシック"/>
        <family val="3"/>
        <charset val="128"/>
      </rPr>
      <t xml:space="preserve"> 800m</t>
    </r>
    <rPh sb="0" eb="1">
      <t>ショウ</t>
    </rPh>
    <phoneticPr fontId="5"/>
  </si>
  <si>
    <t>合計組数</t>
    <rPh sb="0" eb="2">
      <t>ゴウケイ</t>
    </rPh>
    <rPh sb="2" eb="4">
      <t>クミスウ</t>
    </rPh>
    <phoneticPr fontId="1"/>
  </si>
  <si>
    <t>会費</t>
    <rPh sb="0" eb="2">
      <t>カイヒ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</si>
</sst>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年度&quot;"/>
    <numFmt numFmtId="177" formatCode="####&quot;年度&quot;"/>
    <numFmt numFmtId="181" formatCode="#&quot;人&quot;"/>
    <numFmt numFmtId="182" formatCode="####&quot;円&quot;"/>
    <numFmt numFmtId="183" formatCode="0_ "/>
  </numFmts>
  <fonts count="31"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6"/>
      <name val="ＭＳ Ｐゴシック"/>
      <family val="3"/>
      <charset val="128"/>
    </font>
    <font>
      <b/>
      <sz val="16"/>
      <name val="Century"/>
      <family val="1"/>
    </font>
    <font>
      <sz val="12"/>
      <name val="Century"/>
      <family val="1"/>
    </font>
    <font>
      <sz val="10"/>
      <name val="ＭＳ Ｐ明朝"/>
      <family val="1"/>
      <charset val="128"/>
    </font>
    <font>
      <sz val="12"/>
      <name val="ＭＳ Ｐ明朝"/>
      <family val="1"/>
      <charset val="128"/>
    </font>
    <font>
      <sz val="11"/>
      <name val="Century"/>
      <family val="1"/>
    </font>
    <font>
      <b/>
      <sz val="12"/>
      <color indexed="12"/>
      <name val="ＭＳ ゴシック"/>
      <family val="3"/>
      <charset val="128"/>
    </font>
    <font>
      <sz val="16"/>
      <name val="ＭＳ Ｐ明朝"/>
      <family val="1"/>
      <charset val="128"/>
    </font>
    <font>
      <sz val="11"/>
      <name val="ＭＳ Ｐ明朝"/>
      <family val="1"/>
      <charset val="128"/>
    </font>
    <font>
      <b/>
      <sz val="12"/>
      <name val="ＭＳ ゴシック"/>
      <family val="3"/>
      <charset val="128"/>
    </font>
    <font>
      <sz val="12"/>
      <name val="ＭＳ ゴシック"/>
      <family val="3"/>
      <charset val="128"/>
    </font>
    <font>
      <b/>
      <sz val="12"/>
      <name val="ＭＳ Ｐ明朝"/>
      <family val="1"/>
      <charset val="128"/>
    </font>
    <font>
      <sz val="10"/>
      <name val="Century"/>
      <family val="1"/>
    </font>
    <font>
      <b/>
      <sz val="16"/>
      <name val="ＭＳ Ｐ明朝"/>
      <family val="1"/>
      <charset val="128"/>
    </font>
    <font>
      <sz val="9"/>
      <name val="ＭＳ 明朝"/>
      <family val="1"/>
      <charset val="128"/>
    </font>
    <font>
      <sz val="11"/>
      <color indexed="12"/>
      <name val="ＭＳ Ｐ明朝"/>
      <family val="1"/>
      <charset val="128"/>
    </font>
    <font>
      <sz val="11"/>
      <color indexed="10"/>
      <name val="ＭＳ Ｐ明朝"/>
      <family val="1"/>
      <charset val="128"/>
    </font>
    <font>
      <sz val="11"/>
      <color rgb="FF00B0F0"/>
      <name val="ＭＳ Ｐ明朝"/>
      <family val="1"/>
      <charset val="128"/>
    </font>
    <font>
      <sz val="12"/>
      <color theme="1"/>
      <name val="Century"/>
      <family val="1"/>
    </font>
    <font>
      <sz val="12"/>
      <color theme="1"/>
      <name val="ＭＳ Ｐ明朝"/>
      <family val="1"/>
      <charset val="128"/>
    </font>
    <font>
      <sz val="11"/>
      <color rgb="FFFF0000"/>
      <name val="ＭＳ Ｐ明朝"/>
      <family val="1"/>
      <charset val="128"/>
    </font>
    <font>
      <b/>
      <sz val="14"/>
      <name val="ＭＳ ゴシック"/>
      <family val="3"/>
      <charset val="128"/>
    </font>
    <font>
      <sz val="11"/>
      <name val="ＭＳ 明朝"/>
      <family val="1"/>
      <charset val="128"/>
    </font>
    <font>
      <sz val="10"/>
      <name val="ＭＳ 明朝"/>
      <family val="1"/>
      <charset val="128"/>
    </font>
    <font>
      <b/>
      <sz val="9"/>
      <name val="ＭＳ Ｐゴシック"/>
      <family val="3"/>
      <charset val="128"/>
      <scheme val="major"/>
    </font>
    <font>
      <sz val="11"/>
      <name val="ＭＳ ゴシック"/>
      <family val="3"/>
      <charset val="128"/>
    </font>
    <font>
      <sz val="10"/>
      <name val="ＭＳ ゴシック"/>
      <family val="3"/>
      <charset val="128"/>
    </font>
    <font>
      <sz val="11"/>
      <name val="Century"/>
      <family val="1"/>
      <charset val="128"/>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5" fillId="2" borderId="0" xfId="0" applyFont="1" applyFill="1" applyProtection="1">
      <alignment vertical="center"/>
      <protection hidden="1"/>
    </xf>
    <xf numFmtId="0" fontId="10" fillId="2" borderId="0" xfId="0" applyFont="1" applyFill="1" applyAlignment="1" applyProtection="1">
      <alignment horizontal="center" vertical="center"/>
      <protection hidden="1"/>
    </xf>
    <xf numFmtId="0" fontId="10" fillId="2" borderId="0" xfId="0" applyFont="1" applyFill="1" applyAlignment="1" applyProtection="1">
      <alignment horizontal="right" vertical="center"/>
      <protection hidden="1"/>
    </xf>
    <xf numFmtId="0" fontId="10" fillId="2" borderId="0" xfId="0" applyFont="1" applyFill="1" applyProtection="1">
      <alignment vertical="center"/>
      <protection hidden="1"/>
    </xf>
    <xf numFmtId="0" fontId="11"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2" fillId="2" borderId="0" xfId="0" applyFont="1" applyFill="1" applyProtection="1">
      <alignment vertical="center"/>
      <protection hidden="1"/>
    </xf>
    <xf numFmtId="0" fontId="7" fillId="3" borderId="1" xfId="0" applyFont="1" applyFill="1" applyBorder="1" applyAlignment="1" applyProtection="1">
      <alignment horizontal="distributed" vertical="center"/>
      <protection hidden="1"/>
    </xf>
    <xf numFmtId="0" fontId="14" fillId="2" borderId="0" xfId="0" applyFont="1" applyFill="1" applyProtection="1">
      <alignment vertical="center"/>
      <protection hidden="1"/>
    </xf>
    <xf numFmtId="0" fontId="7" fillId="0" borderId="0" xfId="0" applyFont="1" applyProtection="1">
      <alignment vertical="center"/>
      <protection hidden="1"/>
    </xf>
    <xf numFmtId="0" fontId="5" fillId="2" borderId="0" xfId="0" applyFont="1" applyFill="1" applyAlignment="1" applyProtection="1">
      <alignment horizontal="center" vertical="center"/>
      <protection hidden="1"/>
    </xf>
    <xf numFmtId="0" fontId="2" fillId="4" borderId="7" xfId="0" applyFont="1" applyFill="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13" fillId="0" borderId="14" xfId="0" applyFont="1" applyBorder="1" applyProtection="1">
      <alignment vertical="center"/>
      <protection hidden="1"/>
    </xf>
    <xf numFmtId="0" fontId="13" fillId="0" borderId="15" xfId="0" applyFont="1" applyBorder="1" applyProtection="1">
      <alignment vertical="center"/>
      <protection hidden="1"/>
    </xf>
    <xf numFmtId="0" fontId="13" fillId="0" borderId="16" xfId="0" applyFont="1" applyBorder="1" applyProtection="1">
      <alignment vertical="center"/>
      <protection hidden="1"/>
    </xf>
    <xf numFmtId="0" fontId="5" fillId="0" borderId="18" xfId="0" applyFont="1" applyBorder="1" applyAlignment="1" applyProtection="1">
      <alignment horizontal="center" vertical="center"/>
      <protection hidden="1"/>
    </xf>
    <xf numFmtId="0" fontId="5" fillId="0" borderId="19" xfId="0" applyFont="1" applyBorder="1" applyProtection="1">
      <alignment vertical="center"/>
      <protection hidden="1"/>
    </xf>
    <xf numFmtId="49" fontId="7" fillId="0" borderId="19" xfId="0" applyNumberFormat="1"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49" fontId="7" fillId="0" borderId="20" xfId="0" applyNumberFormat="1" applyFont="1" applyBorder="1" applyProtection="1">
      <alignment vertical="center"/>
      <protection locked="0" hidden="1"/>
    </xf>
    <xf numFmtId="0" fontId="7" fillId="0" borderId="22" xfId="0" applyFont="1" applyBorder="1" applyAlignment="1" applyProtection="1">
      <alignment horizontal="center" vertical="center"/>
      <protection locked="0" hidden="1"/>
    </xf>
    <xf numFmtId="0" fontId="5" fillId="0" borderId="0" xfId="0" applyFont="1" applyProtection="1">
      <alignment vertical="center"/>
      <protection hidden="1"/>
    </xf>
    <xf numFmtId="0" fontId="13" fillId="0" borderId="0" xfId="0" applyFont="1" applyProtection="1">
      <alignment vertical="center"/>
      <protection hidden="1"/>
    </xf>
    <xf numFmtId="0" fontId="13" fillId="0" borderId="0" xfId="0" applyFont="1" applyAlignment="1" applyProtection="1">
      <alignment horizontal="center" vertical="center"/>
      <protection hidden="1"/>
    </xf>
    <xf numFmtId="0" fontId="15" fillId="2" borderId="0" xfId="0" applyFont="1" applyFill="1" applyAlignment="1" applyProtection="1">
      <alignment horizontal="right" vertical="center"/>
      <protection hidden="1"/>
    </xf>
    <xf numFmtId="0" fontId="5" fillId="0" borderId="0" xfId="0" applyFont="1" applyAlignment="1" applyProtection="1">
      <alignment horizontal="center" vertical="center"/>
      <protection hidden="1"/>
    </xf>
    <xf numFmtId="0" fontId="17" fillId="4" borderId="8" xfId="0" applyFont="1" applyFill="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25" xfId="0" applyFont="1" applyBorder="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locked="0"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2" fillId="3" borderId="2" xfId="0" applyFont="1" applyFill="1" applyBorder="1" applyAlignment="1" applyProtection="1">
      <alignment vertical="center" shrinkToFit="1"/>
      <protection hidden="1"/>
    </xf>
    <xf numFmtId="0" fontId="2" fillId="0" borderId="24" xfId="0" applyFont="1" applyBorder="1" applyAlignment="1" applyProtection="1">
      <alignment horizontal="center" vertical="center"/>
      <protection hidden="1"/>
    </xf>
    <xf numFmtId="0" fontId="16" fillId="2" borderId="0" xfId="0" applyFont="1" applyFill="1" applyProtection="1">
      <alignment vertical="center"/>
      <protection hidden="1"/>
    </xf>
    <xf numFmtId="0" fontId="25" fillId="4" borderId="10" xfId="0" applyFont="1" applyFill="1" applyBorder="1" applyAlignment="1" applyProtection="1">
      <alignment horizontal="center" vertical="center"/>
      <protection hidden="1"/>
    </xf>
    <xf numFmtId="0" fontId="25" fillId="4" borderId="9" xfId="0" applyFont="1" applyFill="1" applyBorder="1" applyAlignment="1" applyProtection="1">
      <alignment horizontal="center" vertical="center"/>
      <protection hidden="1"/>
    </xf>
    <xf numFmtId="0" fontId="25" fillId="4" borderId="30" xfId="0" applyFont="1" applyFill="1" applyBorder="1" applyAlignment="1" applyProtection="1">
      <alignment horizontal="center" vertical="center"/>
      <protection hidden="1"/>
    </xf>
    <xf numFmtId="0" fontId="25" fillId="4" borderId="1" xfId="0" applyFont="1" applyFill="1" applyBorder="1" applyAlignment="1" applyProtection="1">
      <alignment horizontal="center" vertical="center"/>
      <protection hidden="1"/>
    </xf>
    <xf numFmtId="0" fontId="5" fillId="0" borderId="0" xfId="0" applyFont="1" applyAlignment="1" applyProtection="1">
      <protection hidden="1"/>
    </xf>
    <xf numFmtId="0" fontId="5" fillId="2" borderId="0" xfId="0" applyFont="1" applyFill="1" applyAlignment="1" applyProtection="1">
      <alignment horizontal="center"/>
      <protection hidden="1"/>
    </xf>
    <xf numFmtId="0" fontId="5" fillId="2" borderId="0" xfId="0" applyFont="1" applyFill="1" applyAlignment="1" applyProtection="1">
      <protection hidden="1"/>
    </xf>
    <xf numFmtId="0" fontId="13" fillId="0" borderId="11" xfId="0" applyFont="1" applyBorder="1" applyProtection="1">
      <alignment vertical="center"/>
      <protection hidden="1"/>
    </xf>
    <xf numFmtId="0" fontId="13" fillId="0" borderId="24" xfId="0" applyFont="1" applyBorder="1" applyAlignment="1" applyProtection="1">
      <alignment horizontal="center" vertical="center"/>
      <protection hidden="1"/>
    </xf>
    <xf numFmtId="0" fontId="13" fillId="0" borderId="17" xfId="0" applyFont="1" applyBorder="1" applyProtection="1">
      <alignment vertical="center"/>
      <protection hidden="1"/>
    </xf>
    <xf numFmtId="0" fontId="19" fillId="2" borderId="0" xfId="0" applyFont="1" applyFill="1" applyProtection="1">
      <alignment vertical="center"/>
      <protection hidden="1"/>
    </xf>
    <xf numFmtId="0" fontId="7" fillId="2" borderId="0" xfId="0" applyFont="1" applyFill="1" applyProtection="1">
      <alignment vertical="center"/>
      <protection hidden="1"/>
    </xf>
    <xf numFmtId="0" fontId="20" fillId="0" borderId="0" xfId="0" applyFont="1" applyProtection="1">
      <alignment vertical="center"/>
      <protection hidden="1"/>
    </xf>
    <xf numFmtId="0" fontId="21" fillId="0" borderId="0" xfId="0" applyFont="1" applyProtection="1">
      <alignment vertical="center"/>
      <protection hidden="1"/>
    </xf>
    <xf numFmtId="0" fontId="22" fillId="0" borderId="0" xfId="0" applyFont="1" applyProtection="1">
      <alignment vertical="center"/>
      <protection hidden="1"/>
    </xf>
    <xf numFmtId="0" fontId="23" fillId="0" borderId="0" xfId="0" applyFont="1" applyProtection="1">
      <alignment vertical="center"/>
      <protection hidden="1"/>
    </xf>
    <xf numFmtId="0" fontId="7" fillId="0" borderId="0" xfId="0" applyFont="1" applyAlignment="1" applyProtection="1">
      <alignment horizontal="center" vertical="center"/>
      <protection hidden="1"/>
    </xf>
    <xf numFmtId="0" fontId="0" fillId="0" borderId="0" xfId="0" applyAlignment="1">
      <alignment horizontal="center" vertical="center"/>
    </xf>
    <xf numFmtId="0" fontId="11"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13" fillId="0" borderId="28" xfId="0" applyFont="1" applyBorder="1" applyProtection="1">
      <alignment vertical="center"/>
      <protection hidden="1"/>
    </xf>
    <xf numFmtId="0" fontId="13" fillId="0" borderId="29" xfId="0" applyFont="1" applyBorder="1" applyProtection="1">
      <alignment vertical="center"/>
      <protection hidden="1"/>
    </xf>
    <xf numFmtId="0" fontId="13" fillId="0" borderId="31" xfId="0" applyFont="1" applyBorder="1" applyProtection="1">
      <alignment vertical="center"/>
      <protection hidden="1"/>
    </xf>
    <xf numFmtId="0" fontId="28" fillId="5" borderId="7" xfId="0" applyFont="1" applyFill="1" applyBorder="1" applyAlignment="1" applyProtection="1">
      <alignment horizontal="center" vertical="center"/>
      <protection hidden="1"/>
    </xf>
    <xf numFmtId="0" fontId="28" fillId="5" borderId="9" xfId="0" applyFont="1" applyFill="1" applyBorder="1" applyAlignment="1" applyProtection="1">
      <alignment horizontal="center" vertical="center"/>
      <protection hidden="1"/>
    </xf>
    <xf numFmtId="0" fontId="28" fillId="5" borderId="10" xfId="0" applyFont="1" applyFill="1" applyBorder="1" applyAlignment="1" applyProtection="1">
      <alignment horizontal="center" vertical="center"/>
      <protection hidden="1"/>
    </xf>
    <xf numFmtId="177" fontId="24" fillId="6" borderId="6" xfId="0" applyNumberFormat="1" applyFont="1" applyFill="1" applyBorder="1" applyProtection="1">
      <alignment vertical="center"/>
      <protection hidden="1"/>
    </xf>
    <xf numFmtId="0" fontId="5" fillId="0" borderId="23"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26" fillId="4" borderId="6" xfId="0" applyFont="1" applyFill="1" applyBorder="1" applyAlignment="1" applyProtection="1">
      <alignment horizontal="center" vertical="center"/>
      <protection hidden="1"/>
    </xf>
    <xf numFmtId="0" fontId="26" fillId="4" borderId="4" xfId="0" applyFont="1" applyFill="1" applyBorder="1" applyAlignment="1" applyProtection="1">
      <alignment horizontal="center" vertical="center"/>
      <protection hidden="1"/>
    </xf>
    <xf numFmtId="0" fontId="27" fillId="2" borderId="3" xfId="0" applyFont="1" applyFill="1" applyBorder="1" applyAlignment="1" applyProtection="1">
      <alignment horizontal="right"/>
      <protection hidden="1"/>
    </xf>
    <xf numFmtId="0" fontId="2" fillId="2" borderId="0" xfId="0" applyFont="1" applyFill="1" applyAlignment="1" applyProtection="1">
      <alignment horizontal="right" vertical="center" indent="1"/>
      <protection hidden="1"/>
    </xf>
    <xf numFmtId="0" fontId="4" fillId="2" borderId="0" xfId="0" applyFont="1" applyFill="1" applyProtection="1">
      <alignment vertical="center"/>
      <protection hidden="1"/>
    </xf>
    <xf numFmtId="0" fontId="7" fillId="5" borderId="6" xfId="0" applyFont="1" applyFill="1" applyBorder="1" applyAlignment="1" applyProtection="1">
      <alignment horizontal="center" vertical="center"/>
      <protection hidden="1"/>
    </xf>
    <xf numFmtId="0" fontId="5" fillId="5" borderId="4"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176" fontId="24" fillId="0" borderId="4" xfId="0" applyNumberFormat="1" applyFont="1" applyBorder="1" applyAlignment="1" applyProtection="1">
      <alignment horizontal="left" vertical="center"/>
      <protection hidden="1"/>
    </xf>
    <xf numFmtId="176" fontId="24" fillId="0" borderId="8" xfId="0" applyNumberFormat="1" applyFont="1" applyBorder="1" applyAlignment="1" applyProtection="1">
      <alignment horizontal="left" vertical="center"/>
      <protection hidden="1"/>
    </xf>
    <xf numFmtId="0" fontId="7" fillId="0" borderId="19" xfId="0" applyFont="1" applyBorder="1" applyAlignment="1" applyProtection="1">
      <alignment horizontal="left" vertical="center"/>
      <protection hidden="1"/>
    </xf>
    <xf numFmtId="0" fontId="5" fillId="7" borderId="1" xfId="0" applyFont="1" applyFill="1" applyBorder="1" applyAlignment="1" applyProtection="1">
      <alignment horizontal="center" vertical="center"/>
      <protection hidden="1"/>
    </xf>
    <xf numFmtId="0" fontId="18" fillId="0" borderId="11" xfId="0" applyFont="1" applyFill="1" applyBorder="1" applyProtection="1">
      <alignment vertical="center"/>
      <protection hidden="1"/>
    </xf>
    <xf numFmtId="0" fontId="18" fillId="0" borderId="27" xfId="0" applyFont="1" applyFill="1" applyBorder="1" applyProtection="1">
      <alignment vertical="center"/>
      <protection hidden="1"/>
    </xf>
    <xf numFmtId="0" fontId="18" fillId="0" borderId="17" xfId="0" applyFont="1" applyFill="1" applyBorder="1" applyProtection="1">
      <alignment vertical="center"/>
      <protection hidden="1"/>
    </xf>
    <xf numFmtId="182" fontId="5" fillId="2" borderId="5" xfId="0" applyNumberFormat="1" applyFont="1" applyFill="1" applyBorder="1" applyAlignment="1" applyProtection="1">
      <alignment horizontal="center" vertical="center"/>
      <protection hidden="1"/>
    </xf>
    <xf numFmtId="3" fontId="9" fillId="2" borderId="3" xfId="0" applyNumberFormat="1" applyFont="1" applyFill="1" applyBorder="1" applyAlignment="1" applyProtection="1">
      <alignment horizontal="center" vertical="center"/>
      <protection hidden="1"/>
    </xf>
    <xf numFmtId="183" fontId="7" fillId="2" borderId="13" xfId="0" applyNumberFormat="1" applyFont="1" applyFill="1" applyBorder="1" applyAlignment="1" applyProtection="1">
      <alignment horizontal="center" vertical="center"/>
      <protection hidden="1"/>
    </xf>
    <xf numFmtId="0" fontId="7" fillId="2" borderId="1" xfId="0" applyFont="1" applyFill="1" applyBorder="1" applyProtection="1">
      <alignment vertical="center"/>
      <protection hidden="1"/>
    </xf>
    <xf numFmtId="0" fontId="11" fillId="2" borderId="1" xfId="0" applyFont="1" applyFill="1" applyBorder="1" applyAlignment="1" applyProtection="1">
      <alignment horizontal="center" vertical="center"/>
      <protection hidden="1"/>
    </xf>
    <xf numFmtId="181" fontId="5" fillId="2" borderId="24" xfId="0" applyNumberFormat="1" applyFont="1" applyFill="1" applyBorder="1" applyProtection="1">
      <alignment vertical="center"/>
      <protection hidden="1"/>
    </xf>
    <xf numFmtId="181" fontId="5" fillId="2" borderId="9" xfId="0" applyNumberFormat="1" applyFont="1" applyFill="1" applyBorder="1" applyProtection="1">
      <alignment vertical="center"/>
      <protection hidden="1"/>
    </xf>
    <xf numFmtId="0" fontId="12" fillId="3" borderId="6" xfId="0" applyFont="1" applyFill="1" applyBorder="1" applyAlignment="1" applyProtection="1">
      <alignment horizontal="right" vertical="center"/>
      <protection hidden="1"/>
    </xf>
    <xf numFmtId="0" fontId="12" fillId="3" borderId="4" xfId="0" applyFont="1" applyFill="1" applyBorder="1" applyAlignment="1" applyProtection="1">
      <alignment horizontal="right" vertical="center"/>
      <protection hidden="1"/>
    </xf>
    <xf numFmtId="0" fontId="12" fillId="3" borderId="8" xfId="0" applyFont="1" applyFill="1" applyBorder="1" applyAlignment="1" applyProtection="1">
      <alignment horizontal="right" vertical="center"/>
      <protection hidden="1"/>
    </xf>
    <xf numFmtId="182" fontId="5" fillId="2" borderId="1" xfId="0" applyNumberFormat="1" applyFont="1" applyFill="1" applyBorder="1" applyAlignment="1" applyProtection="1">
      <alignment horizontal="center" vertical="center"/>
      <protection hidden="1"/>
    </xf>
    <xf numFmtId="0" fontId="13" fillId="3" borderId="2" xfId="0" applyFont="1" applyFill="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0" borderId="34" xfId="0" applyFont="1" applyBorder="1" applyProtection="1">
      <alignment vertical="center"/>
      <protection hidden="1"/>
    </xf>
    <xf numFmtId="0" fontId="5" fillId="0" borderId="37"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49" fontId="7" fillId="0" borderId="34" xfId="0" applyNumberFormat="1"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34" xfId="0" applyFont="1" applyBorder="1" applyAlignment="1" applyProtection="1">
      <alignment horizontal="left" vertical="center"/>
      <protection hidden="1"/>
    </xf>
    <xf numFmtId="49" fontId="7" fillId="0" borderId="35" xfId="0" applyNumberFormat="1" applyFont="1" applyBorder="1" applyProtection="1">
      <alignment vertical="center"/>
      <protection locked="0" hidden="1"/>
    </xf>
    <xf numFmtId="0" fontId="7" fillId="0" borderId="36" xfId="0" applyFont="1" applyBorder="1" applyAlignment="1" applyProtection="1">
      <alignment horizontal="center" vertical="center"/>
      <protection locked="0" hidden="1"/>
    </xf>
    <xf numFmtId="0" fontId="16" fillId="2" borderId="0" xfId="0" applyFont="1" applyFill="1" applyProtection="1">
      <alignment vertical="center"/>
      <protection hidden="1"/>
    </xf>
  </cellXfs>
  <cellStyles count="1">
    <cellStyle name="標準" xfId="0" builtinId="0"/>
  </cellStyles>
  <dxfs count="9">
    <dxf>
      <font>
        <b/>
        <i/>
        <condense val="0"/>
        <extend val="0"/>
        <color indexed="10"/>
      </font>
      <fill>
        <patternFill>
          <bgColor indexed="8"/>
        </patternFill>
      </fill>
    </dxf>
    <dxf>
      <fill>
        <patternFill>
          <bgColor rgb="FFFF0000"/>
        </patternFill>
      </fill>
    </dxf>
    <dxf>
      <fill>
        <patternFill>
          <bgColor rgb="FFFF0000"/>
        </patternFill>
      </fill>
    </dxf>
    <dxf>
      <font>
        <condense val="0"/>
        <extend val="0"/>
        <color auto="1"/>
      </font>
      <fill>
        <patternFill>
          <bgColor indexed="45"/>
        </patternFill>
      </fill>
    </dxf>
    <dxf>
      <fill>
        <patternFill>
          <bgColor rgb="FFFFC7CE"/>
        </patternFill>
      </fill>
    </dxf>
    <dxf>
      <fill>
        <patternFill>
          <bgColor indexed="10"/>
        </patternFill>
      </fill>
    </dxf>
    <dxf>
      <font>
        <condense val="0"/>
        <extend val="0"/>
        <color auto="1"/>
      </font>
      <fill>
        <patternFill>
          <bgColor indexed="45"/>
        </patternFill>
      </fill>
    </dxf>
    <dxf>
      <font>
        <b/>
        <i/>
        <condense val="0"/>
        <extend val="0"/>
        <color indexed="10"/>
      </font>
      <fill>
        <patternFill>
          <bgColor indexed="8"/>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54AF-F54F-4CF4-9B06-07E68996D41A}">
  <dimension ref="A1:P160"/>
  <sheetViews>
    <sheetView tabSelected="1" topLeftCell="C1" zoomScaleNormal="100" workbookViewId="0">
      <selection activeCell="V19" sqref="V19"/>
    </sheetView>
  </sheetViews>
  <sheetFormatPr defaultRowHeight="15.75" x14ac:dyDescent="0.15"/>
  <cols>
    <col min="1" max="1" width="10" style="25" hidden="1" customWidth="1"/>
    <col min="2" max="2" width="11.125" style="25" hidden="1" customWidth="1"/>
    <col min="3" max="3" width="4.125" style="29" bestFit="1" customWidth="1"/>
    <col min="4" max="4" width="11.625" style="25" customWidth="1"/>
    <col min="5" max="5" width="16.125" style="25" bestFit="1" customWidth="1"/>
    <col min="6" max="7" width="8.625" style="25" customWidth="1"/>
    <col min="8" max="8" width="8.625" style="29" customWidth="1"/>
    <col min="9" max="9" width="8.625" style="25" customWidth="1"/>
    <col min="10" max="10" width="13.625" style="25" customWidth="1"/>
    <col min="11" max="11" width="10.625" style="25" customWidth="1"/>
    <col min="12" max="12" width="8.625" style="25" customWidth="1"/>
    <col min="13" max="13" width="2.75" style="25" customWidth="1"/>
    <col min="14" max="14" width="15.875" style="25" customWidth="1"/>
    <col min="15" max="24" width="8.625" style="25" customWidth="1"/>
    <col min="25" max="161" width="9" style="25"/>
    <col min="162" max="163" width="0" style="25" hidden="1" customWidth="1"/>
    <col min="164" max="164" width="4.125" style="25" bestFit="1" customWidth="1"/>
    <col min="165" max="165" width="10.75" style="25" bestFit="1" customWidth="1"/>
    <col min="166" max="166" width="16.125" style="25" bestFit="1" customWidth="1"/>
    <col min="167" max="167" width="8.375" style="25" customWidth="1"/>
    <col min="168" max="168" width="8.5" style="25" customWidth="1"/>
    <col min="169" max="169" width="10.375" style="25" customWidth="1"/>
    <col min="170" max="170" width="15.375" style="25" customWidth="1"/>
    <col min="171" max="171" width="0" style="25" hidden="1" customWidth="1"/>
    <col min="172" max="172" width="14.625" style="25" customWidth="1"/>
    <col min="173" max="173" width="15.75" style="25" customWidth="1"/>
    <col min="174" max="174" width="0" style="25" hidden="1" customWidth="1"/>
    <col min="175" max="175" width="13.125" style="25" customWidth="1"/>
    <col min="176" max="181" width="0" style="25" hidden="1" customWidth="1"/>
    <col min="182" max="182" width="13.75" style="25" customWidth="1"/>
    <col min="183" max="239" width="0" style="25" hidden="1" customWidth="1"/>
    <col min="240" max="240" width="16" style="25" customWidth="1"/>
    <col min="241" max="241" width="9.75" style="25" customWidth="1"/>
    <col min="242" max="242" width="9.875" style="25" customWidth="1"/>
    <col min="243" max="273" width="0" style="25" hidden="1" customWidth="1"/>
    <col min="274" max="274" width="6.625" style="25" customWidth="1"/>
    <col min="275" max="275" width="10.625" style="25" customWidth="1"/>
    <col min="276" max="417" width="9" style="25"/>
    <col min="418" max="419" width="0" style="25" hidden="1" customWidth="1"/>
    <col min="420" max="420" width="4.125" style="25" bestFit="1" customWidth="1"/>
    <col min="421" max="421" width="10.75" style="25" bestFit="1" customWidth="1"/>
    <col min="422" max="422" width="16.125" style="25" bestFit="1" customWidth="1"/>
    <col min="423" max="423" width="8.375" style="25" customWidth="1"/>
    <col min="424" max="424" width="8.5" style="25" customWidth="1"/>
    <col min="425" max="425" width="10.375" style="25" customWidth="1"/>
    <col min="426" max="426" width="15.375" style="25" customWidth="1"/>
    <col min="427" max="427" width="0" style="25" hidden="1" customWidth="1"/>
    <col min="428" max="428" width="14.625" style="25" customWidth="1"/>
    <col min="429" max="429" width="15.75" style="25" customWidth="1"/>
    <col min="430" max="430" width="0" style="25" hidden="1" customWidth="1"/>
    <col min="431" max="431" width="13.125" style="25" customWidth="1"/>
    <col min="432" max="437" width="0" style="25" hidden="1" customWidth="1"/>
    <col min="438" max="438" width="13.75" style="25" customWidth="1"/>
    <col min="439" max="495" width="0" style="25" hidden="1" customWidth="1"/>
    <col min="496" max="496" width="16" style="25" customWidth="1"/>
    <col min="497" max="497" width="9.75" style="25" customWidth="1"/>
    <col min="498" max="498" width="9.875" style="25" customWidth="1"/>
    <col min="499" max="529" width="0" style="25" hidden="1" customWidth="1"/>
    <col min="530" max="530" width="6.625" style="25" customWidth="1"/>
    <col min="531" max="531" width="10.625" style="25" customWidth="1"/>
    <col min="532" max="673" width="9" style="25"/>
    <col min="674" max="675" width="0" style="25" hidden="1" customWidth="1"/>
    <col min="676" max="676" width="4.125" style="25" bestFit="1" customWidth="1"/>
    <col min="677" max="677" width="10.75" style="25" bestFit="1" customWidth="1"/>
    <col min="678" max="678" width="16.125" style="25" bestFit="1" customWidth="1"/>
    <col min="679" max="679" width="8.375" style="25" customWidth="1"/>
    <col min="680" max="680" width="8.5" style="25" customWidth="1"/>
    <col min="681" max="681" width="10.375" style="25" customWidth="1"/>
    <col min="682" max="682" width="15.375" style="25" customWidth="1"/>
    <col min="683" max="683" width="0" style="25" hidden="1" customWidth="1"/>
    <col min="684" max="684" width="14.625" style="25" customWidth="1"/>
    <col min="685" max="685" width="15.75" style="25" customWidth="1"/>
    <col min="686" max="686" width="0" style="25" hidden="1" customWidth="1"/>
    <col min="687" max="687" width="13.125" style="25" customWidth="1"/>
    <col min="688" max="693" width="0" style="25" hidden="1" customWidth="1"/>
    <col min="694" max="694" width="13.75" style="25" customWidth="1"/>
    <col min="695" max="751" width="0" style="25" hidden="1" customWidth="1"/>
    <col min="752" max="752" width="16" style="25" customWidth="1"/>
    <col min="753" max="753" width="9.75" style="25" customWidth="1"/>
    <col min="754" max="754" width="9.875" style="25" customWidth="1"/>
    <col min="755" max="785" width="0" style="25" hidden="1" customWidth="1"/>
    <col min="786" max="786" width="6.625" style="25" customWidth="1"/>
    <col min="787" max="787" width="10.625" style="25" customWidth="1"/>
    <col min="788" max="929" width="9" style="25"/>
    <col min="930" max="931" width="0" style="25" hidden="1" customWidth="1"/>
    <col min="932" max="932" width="4.125" style="25" bestFit="1" customWidth="1"/>
    <col min="933" max="933" width="10.75" style="25" bestFit="1" customWidth="1"/>
    <col min="934" max="934" width="16.125" style="25" bestFit="1" customWidth="1"/>
    <col min="935" max="935" width="8.375" style="25" customWidth="1"/>
    <col min="936" max="936" width="8.5" style="25" customWidth="1"/>
    <col min="937" max="937" width="10.375" style="25" customWidth="1"/>
    <col min="938" max="938" width="15.375" style="25" customWidth="1"/>
    <col min="939" max="939" width="0" style="25" hidden="1" customWidth="1"/>
    <col min="940" max="940" width="14.625" style="25" customWidth="1"/>
    <col min="941" max="941" width="15.75" style="25" customWidth="1"/>
    <col min="942" max="942" width="0" style="25" hidden="1" customWidth="1"/>
    <col min="943" max="943" width="13.125" style="25" customWidth="1"/>
    <col min="944" max="949" width="0" style="25" hidden="1" customWidth="1"/>
    <col min="950" max="950" width="13.75" style="25" customWidth="1"/>
    <col min="951" max="1007" width="0" style="25" hidden="1" customWidth="1"/>
    <col min="1008" max="1008" width="16" style="25" customWidth="1"/>
    <col min="1009" max="1009" width="9.75" style="25" customWidth="1"/>
    <col min="1010" max="1010" width="9.875" style="25" customWidth="1"/>
    <col min="1011" max="1041" width="0" style="25" hidden="1" customWidth="1"/>
    <col min="1042" max="1042" width="6.625" style="25" customWidth="1"/>
    <col min="1043" max="1043" width="10.625" style="25" customWidth="1"/>
    <col min="1044" max="1185" width="9" style="25"/>
    <col min="1186" max="1187" width="0" style="25" hidden="1" customWidth="1"/>
    <col min="1188" max="1188" width="4.125" style="25" bestFit="1" customWidth="1"/>
    <col min="1189" max="1189" width="10.75" style="25" bestFit="1" customWidth="1"/>
    <col min="1190" max="1190" width="16.125" style="25" bestFit="1" customWidth="1"/>
    <col min="1191" max="1191" width="8.375" style="25" customWidth="1"/>
    <col min="1192" max="1192" width="8.5" style="25" customWidth="1"/>
    <col min="1193" max="1193" width="10.375" style="25" customWidth="1"/>
    <col min="1194" max="1194" width="15.375" style="25" customWidth="1"/>
    <col min="1195" max="1195" width="0" style="25" hidden="1" customWidth="1"/>
    <col min="1196" max="1196" width="14.625" style="25" customWidth="1"/>
    <col min="1197" max="1197" width="15.75" style="25" customWidth="1"/>
    <col min="1198" max="1198" width="0" style="25" hidden="1" customWidth="1"/>
    <col min="1199" max="1199" width="13.125" style="25" customWidth="1"/>
    <col min="1200" max="1205" width="0" style="25" hidden="1" customWidth="1"/>
    <col min="1206" max="1206" width="13.75" style="25" customWidth="1"/>
    <col min="1207" max="1263" width="0" style="25" hidden="1" customWidth="1"/>
    <col min="1264" max="1264" width="16" style="25" customWidth="1"/>
    <col min="1265" max="1265" width="9.75" style="25" customWidth="1"/>
    <col min="1266" max="1266" width="9.875" style="25" customWidth="1"/>
    <col min="1267" max="1297" width="0" style="25" hidden="1" customWidth="1"/>
    <col min="1298" max="1298" width="6.625" style="25" customWidth="1"/>
    <col min="1299" max="1299" width="10.625" style="25" customWidth="1"/>
    <col min="1300" max="1441" width="9" style="25"/>
    <col min="1442" max="1443" width="0" style="25" hidden="1" customWidth="1"/>
    <col min="1444" max="1444" width="4.125" style="25" bestFit="1" customWidth="1"/>
    <col min="1445" max="1445" width="10.75" style="25" bestFit="1" customWidth="1"/>
    <col min="1446" max="1446" width="16.125" style="25" bestFit="1" customWidth="1"/>
    <col min="1447" max="1447" width="8.375" style="25" customWidth="1"/>
    <col min="1448" max="1448" width="8.5" style="25" customWidth="1"/>
    <col min="1449" max="1449" width="10.375" style="25" customWidth="1"/>
    <col min="1450" max="1450" width="15.375" style="25" customWidth="1"/>
    <col min="1451" max="1451" width="0" style="25" hidden="1" customWidth="1"/>
    <col min="1452" max="1452" width="14.625" style="25" customWidth="1"/>
    <col min="1453" max="1453" width="15.75" style="25" customWidth="1"/>
    <col min="1454" max="1454" width="0" style="25" hidden="1" customWidth="1"/>
    <col min="1455" max="1455" width="13.125" style="25" customWidth="1"/>
    <col min="1456" max="1461" width="0" style="25" hidden="1" customWidth="1"/>
    <col min="1462" max="1462" width="13.75" style="25" customWidth="1"/>
    <col min="1463" max="1519" width="0" style="25" hidden="1" customWidth="1"/>
    <col min="1520" max="1520" width="16" style="25" customWidth="1"/>
    <col min="1521" max="1521" width="9.75" style="25" customWidth="1"/>
    <col min="1522" max="1522" width="9.875" style="25" customWidth="1"/>
    <col min="1523" max="1553" width="0" style="25" hidden="1" customWidth="1"/>
    <col min="1554" max="1554" width="6.625" style="25" customWidth="1"/>
    <col min="1555" max="1555" width="10.625" style="25" customWidth="1"/>
    <col min="1556" max="1697" width="9" style="25"/>
    <col min="1698" max="1699" width="0" style="25" hidden="1" customWidth="1"/>
    <col min="1700" max="1700" width="4.125" style="25" bestFit="1" customWidth="1"/>
    <col min="1701" max="1701" width="10.75" style="25" bestFit="1" customWidth="1"/>
    <col min="1702" max="1702" width="16.125" style="25" bestFit="1" customWidth="1"/>
    <col min="1703" max="1703" width="8.375" style="25" customWidth="1"/>
    <col min="1704" max="1704" width="8.5" style="25" customWidth="1"/>
    <col min="1705" max="1705" width="10.375" style="25" customWidth="1"/>
    <col min="1706" max="1706" width="15.375" style="25" customWidth="1"/>
    <col min="1707" max="1707" width="0" style="25" hidden="1" customWidth="1"/>
    <col min="1708" max="1708" width="14.625" style="25" customWidth="1"/>
    <col min="1709" max="1709" width="15.75" style="25" customWidth="1"/>
    <col min="1710" max="1710" width="0" style="25" hidden="1" customWidth="1"/>
    <col min="1711" max="1711" width="13.125" style="25" customWidth="1"/>
    <col min="1712" max="1717" width="0" style="25" hidden="1" customWidth="1"/>
    <col min="1718" max="1718" width="13.75" style="25" customWidth="1"/>
    <col min="1719" max="1775" width="0" style="25" hidden="1" customWidth="1"/>
    <col min="1776" max="1776" width="16" style="25" customWidth="1"/>
    <col min="1777" max="1777" width="9.75" style="25" customWidth="1"/>
    <col min="1778" max="1778" width="9.875" style="25" customWidth="1"/>
    <col min="1779" max="1809" width="0" style="25" hidden="1" customWidth="1"/>
    <col min="1810" max="1810" width="6.625" style="25" customWidth="1"/>
    <col min="1811" max="1811" width="10.625" style="25" customWidth="1"/>
    <col min="1812" max="1953" width="9" style="25"/>
    <col min="1954" max="1955" width="0" style="25" hidden="1" customWidth="1"/>
    <col min="1956" max="1956" width="4.125" style="25" bestFit="1" customWidth="1"/>
    <col min="1957" max="1957" width="10.75" style="25" bestFit="1" customWidth="1"/>
    <col min="1958" max="1958" width="16.125" style="25" bestFit="1" customWidth="1"/>
    <col min="1959" max="1959" width="8.375" style="25" customWidth="1"/>
    <col min="1960" max="1960" width="8.5" style="25" customWidth="1"/>
    <col min="1961" max="1961" width="10.375" style="25" customWidth="1"/>
    <col min="1962" max="1962" width="15.375" style="25" customWidth="1"/>
    <col min="1963" max="1963" width="0" style="25" hidden="1" customWidth="1"/>
    <col min="1964" max="1964" width="14.625" style="25" customWidth="1"/>
    <col min="1965" max="1965" width="15.75" style="25" customWidth="1"/>
    <col min="1966" max="1966" width="0" style="25" hidden="1" customWidth="1"/>
    <col min="1967" max="1967" width="13.125" style="25" customWidth="1"/>
    <col min="1968" max="1973" width="0" style="25" hidden="1" customWidth="1"/>
    <col min="1974" max="1974" width="13.75" style="25" customWidth="1"/>
    <col min="1975" max="2031" width="0" style="25" hidden="1" customWidth="1"/>
    <col min="2032" max="2032" width="16" style="25" customWidth="1"/>
    <col min="2033" max="2033" width="9.75" style="25" customWidth="1"/>
    <col min="2034" max="2034" width="9.875" style="25" customWidth="1"/>
    <col min="2035" max="2065" width="0" style="25" hidden="1" customWidth="1"/>
    <col min="2066" max="2066" width="6.625" style="25" customWidth="1"/>
    <col min="2067" max="2067" width="10.625" style="25" customWidth="1"/>
    <col min="2068" max="2209" width="9" style="25"/>
    <col min="2210" max="2211" width="0" style="25" hidden="1" customWidth="1"/>
    <col min="2212" max="2212" width="4.125" style="25" bestFit="1" customWidth="1"/>
    <col min="2213" max="2213" width="10.75" style="25" bestFit="1" customWidth="1"/>
    <col min="2214" max="2214" width="16.125" style="25" bestFit="1" customWidth="1"/>
    <col min="2215" max="2215" width="8.375" style="25" customWidth="1"/>
    <col min="2216" max="2216" width="8.5" style="25" customWidth="1"/>
    <col min="2217" max="2217" width="10.375" style="25" customWidth="1"/>
    <col min="2218" max="2218" width="15.375" style="25" customWidth="1"/>
    <col min="2219" max="2219" width="0" style="25" hidden="1" customWidth="1"/>
    <col min="2220" max="2220" width="14.625" style="25" customWidth="1"/>
    <col min="2221" max="2221" width="15.75" style="25" customWidth="1"/>
    <col min="2222" max="2222" width="0" style="25" hidden="1" customWidth="1"/>
    <col min="2223" max="2223" width="13.125" style="25" customWidth="1"/>
    <col min="2224" max="2229" width="0" style="25" hidden="1" customWidth="1"/>
    <col min="2230" max="2230" width="13.75" style="25" customWidth="1"/>
    <col min="2231" max="2287" width="0" style="25" hidden="1" customWidth="1"/>
    <col min="2288" max="2288" width="16" style="25" customWidth="1"/>
    <col min="2289" max="2289" width="9.75" style="25" customWidth="1"/>
    <col min="2290" max="2290" width="9.875" style="25" customWidth="1"/>
    <col min="2291" max="2321" width="0" style="25" hidden="1" customWidth="1"/>
    <col min="2322" max="2322" width="6.625" style="25" customWidth="1"/>
    <col min="2323" max="2323" width="10.625" style="25" customWidth="1"/>
    <col min="2324" max="2465" width="9" style="25"/>
    <col min="2466" max="2467" width="0" style="25" hidden="1" customWidth="1"/>
    <col min="2468" max="2468" width="4.125" style="25" bestFit="1" customWidth="1"/>
    <col min="2469" max="2469" width="10.75" style="25" bestFit="1" customWidth="1"/>
    <col min="2470" max="2470" width="16.125" style="25" bestFit="1" customWidth="1"/>
    <col min="2471" max="2471" width="8.375" style="25" customWidth="1"/>
    <col min="2472" max="2472" width="8.5" style="25" customWidth="1"/>
    <col min="2473" max="2473" width="10.375" style="25" customWidth="1"/>
    <col min="2474" max="2474" width="15.375" style="25" customWidth="1"/>
    <col min="2475" max="2475" width="0" style="25" hidden="1" customWidth="1"/>
    <col min="2476" max="2476" width="14.625" style="25" customWidth="1"/>
    <col min="2477" max="2477" width="15.75" style="25" customWidth="1"/>
    <col min="2478" max="2478" width="0" style="25" hidden="1" customWidth="1"/>
    <col min="2479" max="2479" width="13.125" style="25" customWidth="1"/>
    <col min="2480" max="2485" width="0" style="25" hidden="1" customWidth="1"/>
    <col min="2486" max="2486" width="13.75" style="25" customWidth="1"/>
    <col min="2487" max="2543" width="0" style="25" hidden="1" customWidth="1"/>
    <col min="2544" max="2544" width="16" style="25" customWidth="1"/>
    <col min="2545" max="2545" width="9.75" style="25" customWidth="1"/>
    <col min="2546" max="2546" width="9.875" style="25" customWidth="1"/>
    <col min="2547" max="2577" width="0" style="25" hidden="1" customWidth="1"/>
    <col min="2578" max="2578" width="6.625" style="25" customWidth="1"/>
    <col min="2579" max="2579" width="10.625" style="25" customWidth="1"/>
    <col min="2580" max="2721" width="9" style="25"/>
    <col min="2722" max="2723" width="0" style="25" hidden="1" customWidth="1"/>
    <col min="2724" max="2724" width="4.125" style="25" bestFit="1" customWidth="1"/>
    <col min="2725" max="2725" width="10.75" style="25" bestFit="1" customWidth="1"/>
    <col min="2726" max="2726" width="16.125" style="25" bestFit="1" customWidth="1"/>
    <col min="2727" max="2727" width="8.375" style="25" customWidth="1"/>
    <col min="2728" max="2728" width="8.5" style="25" customWidth="1"/>
    <col min="2729" max="2729" width="10.375" style="25" customWidth="1"/>
    <col min="2730" max="2730" width="15.375" style="25" customWidth="1"/>
    <col min="2731" max="2731" width="0" style="25" hidden="1" customWidth="1"/>
    <col min="2732" max="2732" width="14.625" style="25" customWidth="1"/>
    <col min="2733" max="2733" width="15.75" style="25" customWidth="1"/>
    <col min="2734" max="2734" width="0" style="25" hidden="1" customWidth="1"/>
    <col min="2735" max="2735" width="13.125" style="25" customWidth="1"/>
    <col min="2736" max="2741" width="0" style="25" hidden="1" customWidth="1"/>
    <col min="2742" max="2742" width="13.75" style="25" customWidth="1"/>
    <col min="2743" max="2799" width="0" style="25" hidden="1" customWidth="1"/>
    <col min="2800" max="2800" width="16" style="25" customWidth="1"/>
    <col min="2801" max="2801" width="9.75" style="25" customWidth="1"/>
    <col min="2802" max="2802" width="9.875" style="25" customWidth="1"/>
    <col min="2803" max="2833" width="0" style="25" hidden="1" customWidth="1"/>
    <col min="2834" max="2834" width="6.625" style="25" customWidth="1"/>
    <col min="2835" max="2835" width="10.625" style="25" customWidth="1"/>
    <col min="2836" max="2977" width="9" style="25"/>
    <col min="2978" max="2979" width="0" style="25" hidden="1" customWidth="1"/>
    <col min="2980" max="2980" width="4.125" style="25" bestFit="1" customWidth="1"/>
    <col min="2981" max="2981" width="10.75" style="25" bestFit="1" customWidth="1"/>
    <col min="2982" max="2982" width="16.125" style="25" bestFit="1" customWidth="1"/>
    <col min="2983" max="2983" width="8.375" style="25" customWidth="1"/>
    <col min="2984" max="2984" width="8.5" style="25" customWidth="1"/>
    <col min="2985" max="2985" width="10.375" style="25" customWidth="1"/>
    <col min="2986" max="2986" width="15.375" style="25" customWidth="1"/>
    <col min="2987" max="2987" width="0" style="25" hidden="1" customWidth="1"/>
    <col min="2988" max="2988" width="14.625" style="25" customWidth="1"/>
    <col min="2989" max="2989" width="15.75" style="25" customWidth="1"/>
    <col min="2990" max="2990" width="0" style="25" hidden="1" customWidth="1"/>
    <col min="2991" max="2991" width="13.125" style="25" customWidth="1"/>
    <col min="2992" max="2997" width="0" style="25" hidden="1" customWidth="1"/>
    <col min="2998" max="2998" width="13.75" style="25" customWidth="1"/>
    <col min="2999" max="3055" width="0" style="25" hidden="1" customWidth="1"/>
    <col min="3056" max="3056" width="16" style="25" customWidth="1"/>
    <col min="3057" max="3057" width="9.75" style="25" customWidth="1"/>
    <col min="3058" max="3058" width="9.875" style="25" customWidth="1"/>
    <col min="3059" max="3089" width="0" style="25" hidden="1" customWidth="1"/>
    <col min="3090" max="3090" width="6.625" style="25" customWidth="1"/>
    <col min="3091" max="3091" width="10.625" style="25" customWidth="1"/>
    <col min="3092" max="3233" width="9" style="25"/>
    <col min="3234" max="3235" width="0" style="25" hidden="1" customWidth="1"/>
    <col min="3236" max="3236" width="4.125" style="25" bestFit="1" customWidth="1"/>
    <col min="3237" max="3237" width="10.75" style="25" bestFit="1" customWidth="1"/>
    <col min="3238" max="3238" width="16.125" style="25" bestFit="1" customWidth="1"/>
    <col min="3239" max="3239" width="8.375" style="25" customWidth="1"/>
    <col min="3240" max="3240" width="8.5" style="25" customWidth="1"/>
    <col min="3241" max="3241" width="10.375" style="25" customWidth="1"/>
    <col min="3242" max="3242" width="15.375" style="25" customWidth="1"/>
    <col min="3243" max="3243" width="0" style="25" hidden="1" customWidth="1"/>
    <col min="3244" max="3244" width="14.625" style="25" customWidth="1"/>
    <col min="3245" max="3245" width="15.75" style="25" customWidth="1"/>
    <col min="3246" max="3246" width="0" style="25" hidden="1" customWidth="1"/>
    <col min="3247" max="3247" width="13.125" style="25" customWidth="1"/>
    <col min="3248" max="3253" width="0" style="25" hidden="1" customWidth="1"/>
    <col min="3254" max="3254" width="13.75" style="25" customWidth="1"/>
    <col min="3255" max="3311" width="0" style="25" hidden="1" customWidth="1"/>
    <col min="3312" max="3312" width="16" style="25" customWidth="1"/>
    <col min="3313" max="3313" width="9.75" style="25" customWidth="1"/>
    <col min="3314" max="3314" width="9.875" style="25" customWidth="1"/>
    <col min="3315" max="3345" width="0" style="25" hidden="1" customWidth="1"/>
    <col min="3346" max="3346" width="6.625" style="25" customWidth="1"/>
    <col min="3347" max="3347" width="10.625" style="25" customWidth="1"/>
    <col min="3348" max="3489" width="9" style="25"/>
    <col min="3490" max="3491" width="0" style="25" hidden="1" customWidth="1"/>
    <col min="3492" max="3492" width="4.125" style="25" bestFit="1" customWidth="1"/>
    <col min="3493" max="3493" width="10.75" style="25" bestFit="1" customWidth="1"/>
    <col min="3494" max="3494" width="16.125" style="25" bestFit="1" customWidth="1"/>
    <col min="3495" max="3495" width="8.375" style="25" customWidth="1"/>
    <col min="3496" max="3496" width="8.5" style="25" customWidth="1"/>
    <col min="3497" max="3497" width="10.375" style="25" customWidth="1"/>
    <col min="3498" max="3498" width="15.375" style="25" customWidth="1"/>
    <col min="3499" max="3499" width="0" style="25" hidden="1" customWidth="1"/>
    <col min="3500" max="3500" width="14.625" style="25" customWidth="1"/>
    <col min="3501" max="3501" width="15.75" style="25" customWidth="1"/>
    <col min="3502" max="3502" width="0" style="25" hidden="1" customWidth="1"/>
    <col min="3503" max="3503" width="13.125" style="25" customWidth="1"/>
    <col min="3504" max="3509" width="0" style="25" hidden="1" customWidth="1"/>
    <col min="3510" max="3510" width="13.75" style="25" customWidth="1"/>
    <col min="3511" max="3567" width="0" style="25" hidden="1" customWidth="1"/>
    <col min="3568" max="3568" width="16" style="25" customWidth="1"/>
    <col min="3569" max="3569" width="9.75" style="25" customWidth="1"/>
    <col min="3570" max="3570" width="9.875" style="25" customWidth="1"/>
    <col min="3571" max="3601" width="0" style="25" hidden="1" customWidth="1"/>
    <col min="3602" max="3602" width="6.625" style="25" customWidth="1"/>
    <col min="3603" max="3603" width="10.625" style="25" customWidth="1"/>
    <col min="3604" max="3745" width="9" style="25"/>
    <col min="3746" max="3747" width="0" style="25" hidden="1" customWidth="1"/>
    <col min="3748" max="3748" width="4.125" style="25" bestFit="1" customWidth="1"/>
    <col min="3749" max="3749" width="10.75" style="25" bestFit="1" customWidth="1"/>
    <col min="3750" max="3750" width="16.125" style="25" bestFit="1" customWidth="1"/>
    <col min="3751" max="3751" width="8.375" style="25" customWidth="1"/>
    <col min="3752" max="3752" width="8.5" style="25" customWidth="1"/>
    <col min="3753" max="3753" width="10.375" style="25" customWidth="1"/>
    <col min="3754" max="3754" width="15.375" style="25" customWidth="1"/>
    <col min="3755" max="3755" width="0" style="25" hidden="1" customWidth="1"/>
    <col min="3756" max="3756" width="14.625" style="25" customWidth="1"/>
    <col min="3757" max="3757" width="15.75" style="25" customWidth="1"/>
    <col min="3758" max="3758" width="0" style="25" hidden="1" customWidth="1"/>
    <col min="3759" max="3759" width="13.125" style="25" customWidth="1"/>
    <col min="3760" max="3765" width="0" style="25" hidden="1" customWidth="1"/>
    <col min="3766" max="3766" width="13.75" style="25" customWidth="1"/>
    <col min="3767" max="3823" width="0" style="25" hidden="1" customWidth="1"/>
    <col min="3824" max="3824" width="16" style="25" customWidth="1"/>
    <col min="3825" max="3825" width="9.75" style="25" customWidth="1"/>
    <col min="3826" max="3826" width="9.875" style="25" customWidth="1"/>
    <col min="3827" max="3857" width="0" style="25" hidden="1" customWidth="1"/>
    <col min="3858" max="3858" width="6.625" style="25" customWidth="1"/>
    <col min="3859" max="3859" width="10.625" style="25" customWidth="1"/>
    <col min="3860" max="4001" width="9" style="25"/>
    <col min="4002" max="4003" width="0" style="25" hidden="1" customWidth="1"/>
    <col min="4004" max="4004" width="4.125" style="25" bestFit="1" customWidth="1"/>
    <col min="4005" max="4005" width="10.75" style="25" bestFit="1" customWidth="1"/>
    <col min="4006" max="4006" width="16.125" style="25" bestFit="1" customWidth="1"/>
    <col min="4007" max="4007" width="8.375" style="25" customWidth="1"/>
    <col min="4008" max="4008" width="8.5" style="25" customWidth="1"/>
    <col min="4009" max="4009" width="10.375" style="25" customWidth="1"/>
    <col min="4010" max="4010" width="15.375" style="25" customWidth="1"/>
    <col min="4011" max="4011" width="0" style="25" hidden="1" customWidth="1"/>
    <col min="4012" max="4012" width="14.625" style="25" customWidth="1"/>
    <col min="4013" max="4013" width="15.75" style="25" customWidth="1"/>
    <col min="4014" max="4014" width="0" style="25" hidden="1" customWidth="1"/>
    <col min="4015" max="4015" width="13.125" style="25" customWidth="1"/>
    <col min="4016" max="4021" width="0" style="25" hidden="1" customWidth="1"/>
    <col min="4022" max="4022" width="13.75" style="25" customWidth="1"/>
    <col min="4023" max="4079" width="0" style="25" hidden="1" customWidth="1"/>
    <col min="4080" max="4080" width="16" style="25" customWidth="1"/>
    <col min="4081" max="4081" width="9.75" style="25" customWidth="1"/>
    <col min="4082" max="4082" width="9.875" style="25" customWidth="1"/>
    <col min="4083" max="4113" width="0" style="25" hidden="1" customWidth="1"/>
    <col min="4114" max="4114" width="6.625" style="25" customWidth="1"/>
    <col min="4115" max="4115" width="10.625" style="25" customWidth="1"/>
    <col min="4116" max="4257" width="9" style="25"/>
    <col min="4258" max="4259" width="0" style="25" hidden="1" customWidth="1"/>
    <col min="4260" max="4260" width="4.125" style="25" bestFit="1" customWidth="1"/>
    <col min="4261" max="4261" width="10.75" style="25" bestFit="1" customWidth="1"/>
    <col min="4262" max="4262" width="16.125" style="25" bestFit="1" customWidth="1"/>
    <col min="4263" max="4263" width="8.375" style="25" customWidth="1"/>
    <col min="4264" max="4264" width="8.5" style="25" customWidth="1"/>
    <col min="4265" max="4265" width="10.375" style="25" customWidth="1"/>
    <col min="4266" max="4266" width="15.375" style="25" customWidth="1"/>
    <col min="4267" max="4267" width="0" style="25" hidden="1" customWidth="1"/>
    <col min="4268" max="4268" width="14.625" style="25" customWidth="1"/>
    <col min="4269" max="4269" width="15.75" style="25" customWidth="1"/>
    <col min="4270" max="4270" width="0" style="25" hidden="1" customWidth="1"/>
    <col min="4271" max="4271" width="13.125" style="25" customWidth="1"/>
    <col min="4272" max="4277" width="0" style="25" hidden="1" customWidth="1"/>
    <col min="4278" max="4278" width="13.75" style="25" customWidth="1"/>
    <col min="4279" max="4335" width="0" style="25" hidden="1" customWidth="1"/>
    <col min="4336" max="4336" width="16" style="25" customWidth="1"/>
    <col min="4337" max="4337" width="9.75" style="25" customWidth="1"/>
    <col min="4338" max="4338" width="9.875" style="25" customWidth="1"/>
    <col min="4339" max="4369" width="0" style="25" hidden="1" customWidth="1"/>
    <col min="4370" max="4370" width="6.625" style="25" customWidth="1"/>
    <col min="4371" max="4371" width="10.625" style="25" customWidth="1"/>
    <col min="4372" max="4513" width="9" style="25"/>
    <col min="4514" max="4515" width="0" style="25" hidden="1" customWidth="1"/>
    <col min="4516" max="4516" width="4.125" style="25" bestFit="1" customWidth="1"/>
    <col min="4517" max="4517" width="10.75" style="25" bestFit="1" customWidth="1"/>
    <col min="4518" max="4518" width="16.125" style="25" bestFit="1" customWidth="1"/>
    <col min="4519" max="4519" width="8.375" style="25" customWidth="1"/>
    <col min="4520" max="4520" width="8.5" style="25" customWidth="1"/>
    <col min="4521" max="4521" width="10.375" style="25" customWidth="1"/>
    <col min="4522" max="4522" width="15.375" style="25" customWidth="1"/>
    <col min="4523" max="4523" width="0" style="25" hidden="1" customWidth="1"/>
    <col min="4524" max="4524" width="14.625" style="25" customWidth="1"/>
    <col min="4525" max="4525" width="15.75" style="25" customWidth="1"/>
    <col min="4526" max="4526" width="0" style="25" hidden="1" customWidth="1"/>
    <col min="4527" max="4527" width="13.125" style="25" customWidth="1"/>
    <col min="4528" max="4533" width="0" style="25" hidden="1" customWidth="1"/>
    <col min="4534" max="4534" width="13.75" style="25" customWidth="1"/>
    <col min="4535" max="4591" width="0" style="25" hidden="1" customWidth="1"/>
    <col min="4592" max="4592" width="16" style="25" customWidth="1"/>
    <col min="4593" max="4593" width="9.75" style="25" customWidth="1"/>
    <col min="4594" max="4594" width="9.875" style="25" customWidth="1"/>
    <col min="4595" max="4625" width="0" style="25" hidden="1" customWidth="1"/>
    <col min="4626" max="4626" width="6.625" style="25" customWidth="1"/>
    <col min="4627" max="4627" width="10.625" style="25" customWidth="1"/>
    <col min="4628" max="4769" width="9" style="25"/>
    <col min="4770" max="4771" width="0" style="25" hidden="1" customWidth="1"/>
    <col min="4772" max="4772" width="4.125" style="25" bestFit="1" customWidth="1"/>
    <col min="4773" max="4773" width="10.75" style="25" bestFit="1" customWidth="1"/>
    <col min="4774" max="4774" width="16.125" style="25" bestFit="1" customWidth="1"/>
    <col min="4775" max="4775" width="8.375" style="25" customWidth="1"/>
    <col min="4776" max="4776" width="8.5" style="25" customWidth="1"/>
    <col min="4777" max="4777" width="10.375" style="25" customWidth="1"/>
    <col min="4778" max="4778" width="15.375" style="25" customWidth="1"/>
    <col min="4779" max="4779" width="0" style="25" hidden="1" customWidth="1"/>
    <col min="4780" max="4780" width="14.625" style="25" customWidth="1"/>
    <col min="4781" max="4781" width="15.75" style="25" customWidth="1"/>
    <col min="4782" max="4782" width="0" style="25" hidden="1" customWidth="1"/>
    <col min="4783" max="4783" width="13.125" style="25" customWidth="1"/>
    <col min="4784" max="4789" width="0" style="25" hidden="1" customWidth="1"/>
    <col min="4790" max="4790" width="13.75" style="25" customWidth="1"/>
    <col min="4791" max="4847" width="0" style="25" hidden="1" customWidth="1"/>
    <col min="4848" max="4848" width="16" style="25" customWidth="1"/>
    <col min="4849" max="4849" width="9.75" style="25" customWidth="1"/>
    <col min="4850" max="4850" width="9.875" style="25" customWidth="1"/>
    <col min="4851" max="4881" width="0" style="25" hidden="1" customWidth="1"/>
    <col min="4882" max="4882" width="6.625" style="25" customWidth="1"/>
    <col min="4883" max="4883" width="10.625" style="25" customWidth="1"/>
    <col min="4884" max="5025" width="9" style="25"/>
    <col min="5026" max="5027" width="0" style="25" hidden="1" customWidth="1"/>
    <col min="5028" max="5028" width="4.125" style="25" bestFit="1" customWidth="1"/>
    <col min="5029" max="5029" width="10.75" style="25" bestFit="1" customWidth="1"/>
    <col min="5030" max="5030" width="16.125" style="25" bestFit="1" customWidth="1"/>
    <col min="5031" max="5031" width="8.375" style="25" customWidth="1"/>
    <col min="5032" max="5032" width="8.5" style="25" customWidth="1"/>
    <col min="5033" max="5033" width="10.375" style="25" customWidth="1"/>
    <col min="5034" max="5034" width="15.375" style="25" customWidth="1"/>
    <col min="5035" max="5035" width="0" style="25" hidden="1" customWidth="1"/>
    <col min="5036" max="5036" width="14.625" style="25" customWidth="1"/>
    <col min="5037" max="5037" width="15.75" style="25" customWidth="1"/>
    <col min="5038" max="5038" width="0" style="25" hidden="1" customWidth="1"/>
    <col min="5039" max="5039" width="13.125" style="25" customWidth="1"/>
    <col min="5040" max="5045" width="0" style="25" hidden="1" customWidth="1"/>
    <col min="5046" max="5046" width="13.75" style="25" customWidth="1"/>
    <col min="5047" max="5103" width="0" style="25" hidden="1" customWidth="1"/>
    <col min="5104" max="5104" width="16" style="25" customWidth="1"/>
    <col min="5105" max="5105" width="9.75" style="25" customWidth="1"/>
    <col min="5106" max="5106" width="9.875" style="25" customWidth="1"/>
    <col min="5107" max="5137" width="0" style="25" hidden="1" customWidth="1"/>
    <col min="5138" max="5138" width="6.625" style="25" customWidth="1"/>
    <col min="5139" max="5139" width="10.625" style="25" customWidth="1"/>
    <col min="5140" max="5281" width="9" style="25"/>
    <col min="5282" max="5283" width="0" style="25" hidden="1" customWidth="1"/>
    <col min="5284" max="5284" width="4.125" style="25" bestFit="1" customWidth="1"/>
    <col min="5285" max="5285" width="10.75" style="25" bestFit="1" customWidth="1"/>
    <col min="5286" max="5286" width="16.125" style="25" bestFit="1" customWidth="1"/>
    <col min="5287" max="5287" width="8.375" style="25" customWidth="1"/>
    <col min="5288" max="5288" width="8.5" style="25" customWidth="1"/>
    <col min="5289" max="5289" width="10.375" style="25" customWidth="1"/>
    <col min="5290" max="5290" width="15.375" style="25" customWidth="1"/>
    <col min="5291" max="5291" width="0" style="25" hidden="1" customWidth="1"/>
    <col min="5292" max="5292" width="14.625" style="25" customWidth="1"/>
    <col min="5293" max="5293" width="15.75" style="25" customWidth="1"/>
    <col min="5294" max="5294" width="0" style="25" hidden="1" customWidth="1"/>
    <col min="5295" max="5295" width="13.125" style="25" customWidth="1"/>
    <col min="5296" max="5301" width="0" style="25" hidden="1" customWidth="1"/>
    <col min="5302" max="5302" width="13.75" style="25" customWidth="1"/>
    <col min="5303" max="5359" width="0" style="25" hidden="1" customWidth="1"/>
    <col min="5360" max="5360" width="16" style="25" customWidth="1"/>
    <col min="5361" max="5361" width="9.75" style="25" customWidth="1"/>
    <col min="5362" max="5362" width="9.875" style="25" customWidth="1"/>
    <col min="5363" max="5393" width="0" style="25" hidden="1" customWidth="1"/>
    <col min="5394" max="5394" width="6.625" style="25" customWidth="1"/>
    <col min="5395" max="5395" width="10.625" style="25" customWidth="1"/>
    <col min="5396" max="5537" width="9" style="25"/>
    <col min="5538" max="5539" width="0" style="25" hidden="1" customWidth="1"/>
    <col min="5540" max="5540" width="4.125" style="25" bestFit="1" customWidth="1"/>
    <col min="5541" max="5541" width="10.75" style="25" bestFit="1" customWidth="1"/>
    <col min="5542" max="5542" width="16.125" style="25" bestFit="1" customWidth="1"/>
    <col min="5543" max="5543" width="8.375" style="25" customWidth="1"/>
    <col min="5544" max="5544" width="8.5" style="25" customWidth="1"/>
    <col min="5545" max="5545" width="10.375" style="25" customWidth="1"/>
    <col min="5546" max="5546" width="15.375" style="25" customWidth="1"/>
    <col min="5547" max="5547" width="0" style="25" hidden="1" customWidth="1"/>
    <col min="5548" max="5548" width="14.625" style="25" customWidth="1"/>
    <col min="5549" max="5549" width="15.75" style="25" customWidth="1"/>
    <col min="5550" max="5550" width="0" style="25" hidden="1" customWidth="1"/>
    <col min="5551" max="5551" width="13.125" style="25" customWidth="1"/>
    <col min="5552" max="5557" width="0" style="25" hidden="1" customWidth="1"/>
    <col min="5558" max="5558" width="13.75" style="25" customWidth="1"/>
    <col min="5559" max="5615" width="0" style="25" hidden="1" customWidth="1"/>
    <col min="5616" max="5616" width="16" style="25" customWidth="1"/>
    <col min="5617" max="5617" width="9.75" style="25" customWidth="1"/>
    <col min="5618" max="5618" width="9.875" style="25" customWidth="1"/>
    <col min="5619" max="5649" width="0" style="25" hidden="1" customWidth="1"/>
    <col min="5650" max="5650" width="6.625" style="25" customWidth="1"/>
    <col min="5651" max="5651" width="10.625" style="25" customWidth="1"/>
    <col min="5652" max="5793" width="9" style="25"/>
    <col min="5794" max="5795" width="0" style="25" hidden="1" customWidth="1"/>
    <col min="5796" max="5796" width="4.125" style="25" bestFit="1" customWidth="1"/>
    <col min="5797" max="5797" width="10.75" style="25" bestFit="1" customWidth="1"/>
    <col min="5798" max="5798" width="16.125" style="25" bestFit="1" customWidth="1"/>
    <col min="5799" max="5799" width="8.375" style="25" customWidth="1"/>
    <col min="5800" max="5800" width="8.5" style="25" customWidth="1"/>
    <col min="5801" max="5801" width="10.375" style="25" customWidth="1"/>
    <col min="5802" max="5802" width="15.375" style="25" customWidth="1"/>
    <col min="5803" max="5803" width="0" style="25" hidden="1" customWidth="1"/>
    <col min="5804" max="5804" width="14.625" style="25" customWidth="1"/>
    <col min="5805" max="5805" width="15.75" style="25" customWidth="1"/>
    <col min="5806" max="5806" width="0" style="25" hidden="1" customWidth="1"/>
    <col min="5807" max="5807" width="13.125" style="25" customWidth="1"/>
    <col min="5808" max="5813" width="0" style="25" hidden="1" customWidth="1"/>
    <col min="5814" max="5814" width="13.75" style="25" customWidth="1"/>
    <col min="5815" max="5871" width="0" style="25" hidden="1" customWidth="1"/>
    <col min="5872" max="5872" width="16" style="25" customWidth="1"/>
    <col min="5873" max="5873" width="9.75" style="25" customWidth="1"/>
    <col min="5874" max="5874" width="9.875" style="25" customWidth="1"/>
    <col min="5875" max="5905" width="0" style="25" hidden="1" customWidth="1"/>
    <col min="5906" max="5906" width="6.625" style="25" customWidth="1"/>
    <col min="5907" max="5907" width="10.625" style="25" customWidth="1"/>
    <col min="5908" max="6049" width="9" style="25"/>
    <col min="6050" max="6051" width="0" style="25" hidden="1" customWidth="1"/>
    <col min="6052" max="6052" width="4.125" style="25" bestFit="1" customWidth="1"/>
    <col min="6053" max="6053" width="10.75" style="25" bestFit="1" customWidth="1"/>
    <col min="6054" max="6054" width="16.125" style="25" bestFit="1" customWidth="1"/>
    <col min="6055" max="6055" width="8.375" style="25" customWidth="1"/>
    <col min="6056" max="6056" width="8.5" style="25" customWidth="1"/>
    <col min="6057" max="6057" width="10.375" style="25" customWidth="1"/>
    <col min="6058" max="6058" width="15.375" style="25" customWidth="1"/>
    <col min="6059" max="6059" width="0" style="25" hidden="1" customWidth="1"/>
    <col min="6060" max="6060" width="14.625" style="25" customWidth="1"/>
    <col min="6061" max="6061" width="15.75" style="25" customWidth="1"/>
    <col min="6062" max="6062" width="0" style="25" hidden="1" customWidth="1"/>
    <col min="6063" max="6063" width="13.125" style="25" customWidth="1"/>
    <col min="6064" max="6069" width="0" style="25" hidden="1" customWidth="1"/>
    <col min="6070" max="6070" width="13.75" style="25" customWidth="1"/>
    <col min="6071" max="6127" width="0" style="25" hidden="1" customWidth="1"/>
    <col min="6128" max="6128" width="16" style="25" customWidth="1"/>
    <col min="6129" max="6129" width="9.75" style="25" customWidth="1"/>
    <col min="6130" max="6130" width="9.875" style="25" customWidth="1"/>
    <col min="6131" max="6161" width="0" style="25" hidden="1" customWidth="1"/>
    <col min="6162" max="6162" width="6.625" style="25" customWidth="1"/>
    <col min="6163" max="6163" width="10.625" style="25" customWidth="1"/>
    <col min="6164" max="6305" width="9" style="25"/>
    <col min="6306" max="6307" width="0" style="25" hidden="1" customWidth="1"/>
    <col min="6308" max="6308" width="4.125" style="25" bestFit="1" customWidth="1"/>
    <col min="6309" max="6309" width="10.75" style="25" bestFit="1" customWidth="1"/>
    <col min="6310" max="6310" width="16.125" style="25" bestFit="1" customWidth="1"/>
    <col min="6311" max="6311" width="8.375" style="25" customWidth="1"/>
    <col min="6312" max="6312" width="8.5" style="25" customWidth="1"/>
    <col min="6313" max="6313" width="10.375" style="25" customWidth="1"/>
    <col min="6314" max="6314" width="15.375" style="25" customWidth="1"/>
    <col min="6315" max="6315" width="0" style="25" hidden="1" customWidth="1"/>
    <col min="6316" max="6316" width="14.625" style="25" customWidth="1"/>
    <col min="6317" max="6317" width="15.75" style="25" customWidth="1"/>
    <col min="6318" max="6318" width="0" style="25" hidden="1" customWidth="1"/>
    <col min="6319" max="6319" width="13.125" style="25" customWidth="1"/>
    <col min="6320" max="6325" width="0" style="25" hidden="1" customWidth="1"/>
    <col min="6326" max="6326" width="13.75" style="25" customWidth="1"/>
    <col min="6327" max="6383" width="0" style="25" hidden="1" customWidth="1"/>
    <col min="6384" max="6384" width="16" style="25" customWidth="1"/>
    <col min="6385" max="6385" width="9.75" style="25" customWidth="1"/>
    <col min="6386" max="6386" width="9.875" style="25" customWidth="1"/>
    <col min="6387" max="6417" width="0" style="25" hidden="1" customWidth="1"/>
    <col min="6418" max="6418" width="6.625" style="25" customWidth="1"/>
    <col min="6419" max="6419" width="10.625" style="25" customWidth="1"/>
    <col min="6420" max="6561" width="9" style="25"/>
    <col min="6562" max="6563" width="0" style="25" hidden="1" customWidth="1"/>
    <col min="6564" max="6564" width="4.125" style="25" bestFit="1" customWidth="1"/>
    <col min="6565" max="6565" width="10.75" style="25" bestFit="1" customWidth="1"/>
    <col min="6566" max="6566" width="16.125" style="25" bestFit="1" customWidth="1"/>
    <col min="6567" max="6567" width="8.375" style="25" customWidth="1"/>
    <col min="6568" max="6568" width="8.5" style="25" customWidth="1"/>
    <col min="6569" max="6569" width="10.375" style="25" customWidth="1"/>
    <col min="6570" max="6570" width="15.375" style="25" customWidth="1"/>
    <col min="6571" max="6571" width="0" style="25" hidden="1" customWidth="1"/>
    <col min="6572" max="6572" width="14.625" style="25" customWidth="1"/>
    <col min="6573" max="6573" width="15.75" style="25" customWidth="1"/>
    <col min="6574" max="6574" width="0" style="25" hidden="1" customWidth="1"/>
    <col min="6575" max="6575" width="13.125" style="25" customWidth="1"/>
    <col min="6576" max="6581" width="0" style="25" hidden="1" customWidth="1"/>
    <col min="6582" max="6582" width="13.75" style="25" customWidth="1"/>
    <col min="6583" max="6639" width="0" style="25" hidden="1" customWidth="1"/>
    <col min="6640" max="6640" width="16" style="25" customWidth="1"/>
    <col min="6641" max="6641" width="9.75" style="25" customWidth="1"/>
    <col min="6642" max="6642" width="9.875" style="25" customWidth="1"/>
    <col min="6643" max="6673" width="0" style="25" hidden="1" customWidth="1"/>
    <col min="6674" max="6674" width="6.625" style="25" customWidth="1"/>
    <col min="6675" max="6675" width="10.625" style="25" customWidth="1"/>
    <col min="6676" max="6817" width="9" style="25"/>
    <col min="6818" max="6819" width="0" style="25" hidden="1" customWidth="1"/>
    <col min="6820" max="6820" width="4.125" style="25" bestFit="1" customWidth="1"/>
    <col min="6821" max="6821" width="10.75" style="25" bestFit="1" customWidth="1"/>
    <col min="6822" max="6822" width="16.125" style="25" bestFit="1" customWidth="1"/>
    <col min="6823" max="6823" width="8.375" style="25" customWidth="1"/>
    <col min="6824" max="6824" width="8.5" style="25" customWidth="1"/>
    <col min="6825" max="6825" width="10.375" style="25" customWidth="1"/>
    <col min="6826" max="6826" width="15.375" style="25" customWidth="1"/>
    <col min="6827" max="6827" width="0" style="25" hidden="1" customWidth="1"/>
    <col min="6828" max="6828" width="14.625" style="25" customWidth="1"/>
    <col min="6829" max="6829" width="15.75" style="25" customWidth="1"/>
    <col min="6830" max="6830" width="0" style="25" hidden="1" customWidth="1"/>
    <col min="6831" max="6831" width="13.125" style="25" customWidth="1"/>
    <col min="6832" max="6837" width="0" style="25" hidden="1" customWidth="1"/>
    <col min="6838" max="6838" width="13.75" style="25" customWidth="1"/>
    <col min="6839" max="6895" width="0" style="25" hidden="1" customWidth="1"/>
    <col min="6896" max="6896" width="16" style="25" customWidth="1"/>
    <col min="6897" max="6897" width="9.75" style="25" customWidth="1"/>
    <col min="6898" max="6898" width="9.875" style="25" customWidth="1"/>
    <col min="6899" max="6929" width="0" style="25" hidden="1" customWidth="1"/>
    <col min="6930" max="6930" width="6.625" style="25" customWidth="1"/>
    <col min="6931" max="6931" width="10.625" style="25" customWidth="1"/>
    <col min="6932" max="7073" width="9" style="25"/>
    <col min="7074" max="7075" width="0" style="25" hidden="1" customWidth="1"/>
    <col min="7076" max="7076" width="4.125" style="25" bestFit="1" customWidth="1"/>
    <col min="7077" max="7077" width="10.75" style="25" bestFit="1" customWidth="1"/>
    <col min="7078" max="7078" width="16.125" style="25" bestFit="1" customWidth="1"/>
    <col min="7079" max="7079" width="8.375" style="25" customWidth="1"/>
    <col min="7080" max="7080" width="8.5" style="25" customWidth="1"/>
    <col min="7081" max="7081" width="10.375" style="25" customWidth="1"/>
    <col min="7082" max="7082" width="15.375" style="25" customWidth="1"/>
    <col min="7083" max="7083" width="0" style="25" hidden="1" customWidth="1"/>
    <col min="7084" max="7084" width="14.625" style="25" customWidth="1"/>
    <col min="7085" max="7085" width="15.75" style="25" customWidth="1"/>
    <col min="7086" max="7086" width="0" style="25" hidden="1" customWidth="1"/>
    <col min="7087" max="7087" width="13.125" style="25" customWidth="1"/>
    <col min="7088" max="7093" width="0" style="25" hidden="1" customWidth="1"/>
    <col min="7094" max="7094" width="13.75" style="25" customWidth="1"/>
    <col min="7095" max="7151" width="0" style="25" hidden="1" customWidth="1"/>
    <col min="7152" max="7152" width="16" style="25" customWidth="1"/>
    <col min="7153" max="7153" width="9.75" style="25" customWidth="1"/>
    <col min="7154" max="7154" width="9.875" style="25" customWidth="1"/>
    <col min="7155" max="7185" width="0" style="25" hidden="1" customWidth="1"/>
    <col min="7186" max="7186" width="6.625" style="25" customWidth="1"/>
    <col min="7187" max="7187" width="10.625" style="25" customWidth="1"/>
    <col min="7188" max="7329" width="9" style="25"/>
    <col min="7330" max="7331" width="0" style="25" hidden="1" customWidth="1"/>
    <col min="7332" max="7332" width="4.125" style="25" bestFit="1" customWidth="1"/>
    <col min="7333" max="7333" width="10.75" style="25" bestFit="1" customWidth="1"/>
    <col min="7334" max="7334" width="16.125" style="25" bestFit="1" customWidth="1"/>
    <col min="7335" max="7335" width="8.375" style="25" customWidth="1"/>
    <col min="7336" max="7336" width="8.5" style="25" customWidth="1"/>
    <col min="7337" max="7337" width="10.375" style="25" customWidth="1"/>
    <col min="7338" max="7338" width="15.375" style="25" customWidth="1"/>
    <col min="7339" max="7339" width="0" style="25" hidden="1" customWidth="1"/>
    <col min="7340" max="7340" width="14.625" style="25" customWidth="1"/>
    <col min="7341" max="7341" width="15.75" style="25" customWidth="1"/>
    <col min="7342" max="7342" width="0" style="25" hidden="1" customWidth="1"/>
    <col min="7343" max="7343" width="13.125" style="25" customWidth="1"/>
    <col min="7344" max="7349" width="0" style="25" hidden="1" customWidth="1"/>
    <col min="7350" max="7350" width="13.75" style="25" customWidth="1"/>
    <col min="7351" max="7407" width="0" style="25" hidden="1" customWidth="1"/>
    <col min="7408" max="7408" width="16" style="25" customWidth="1"/>
    <col min="7409" max="7409" width="9.75" style="25" customWidth="1"/>
    <col min="7410" max="7410" width="9.875" style="25" customWidth="1"/>
    <col min="7411" max="7441" width="0" style="25" hidden="1" customWidth="1"/>
    <col min="7442" max="7442" width="6.625" style="25" customWidth="1"/>
    <col min="7443" max="7443" width="10.625" style="25" customWidth="1"/>
    <col min="7444" max="7585" width="9" style="25"/>
    <col min="7586" max="7587" width="0" style="25" hidden="1" customWidth="1"/>
    <col min="7588" max="7588" width="4.125" style="25" bestFit="1" customWidth="1"/>
    <col min="7589" max="7589" width="10.75" style="25" bestFit="1" customWidth="1"/>
    <col min="7590" max="7590" width="16.125" style="25" bestFit="1" customWidth="1"/>
    <col min="7591" max="7591" width="8.375" style="25" customWidth="1"/>
    <col min="7592" max="7592" width="8.5" style="25" customWidth="1"/>
    <col min="7593" max="7593" width="10.375" style="25" customWidth="1"/>
    <col min="7594" max="7594" width="15.375" style="25" customWidth="1"/>
    <col min="7595" max="7595" width="0" style="25" hidden="1" customWidth="1"/>
    <col min="7596" max="7596" width="14.625" style="25" customWidth="1"/>
    <col min="7597" max="7597" width="15.75" style="25" customWidth="1"/>
    <col min="7598" max="7598" width="0" style="25" hidden="1" customWidth="1"/>
    <col min="7599" max="7599" width="13.125" style="25" customWidth="1"/>
    <col min="7600" max="7605" width="0" style="25" hidden="1" customWidth="1"/>
    <col min="7606" max="7606" width="13.75" style="25" customWidth="1"/>
    <col min="7607" max="7663" width="0" style="25" hidden="1" customWidth="1"/>
    <col min="7664" max="7664" width="16" style="25" customWidth="1"/>
    <col min="7665" max="7665" width="9.75" style="25" customWidth="1"/>
    <col min="7666" max="7666" width="9.875" style="25" customWidth="1"/>
    <col min="7667" max="7697" width="0" style="25" hidden="1" customWidth="1"/>
    <col min="7698" max="7698" width="6.625" style="25" customWidth="1"/>
    <col min="7699" max="7699" width="10.625" style="25" customWidth="1"/>
    <col min="7700" max="7841" width="9" style="25"/>
    <col min="7842" max="7843" width="0" style="25" hidden="1" customWidth="1"/>
    <col min="7844" max="7844" width="4.125" style="25" bestFit="1" customWidth="1"/>
    <col min="7845" max="7845" width="10.75" style="25" bestFit="1" customWidth="1"/>
    <col min="7846" max="7846" width="16.125" style="25" bestFit="1" customWidth="1"/>
    <col min="7847" max="7847" width="8.375" style="25" customWidth="1"/>
    <col min="7848" max="7848" width="8.5" style="25" customWidth="1"/>
    <col min="7849" max="7849" width="10.375" style="25" customWidth="1"/>
    <col min="7850" max="7850" width="15.375" style="25" customWidth="1"/>
    <col min="7851" max="7851" width="0" style="25" hidden="1" customWidth="1"/>
    <col min="7852" max="7852" width="14.625" style="25" customWidth="1"/>
    <col min="7853" max="7853" width="15.75" style="25" customWidth="1"/>
    <col min="7854" max="7854" width="0" style="25" hidden="1" customWidth="1"/>
    <col min="7855" max="7855" width="13.125" style="25" customWidth="1"/>
    <col min="7856" max="7861" width="0" style="25" hidden="1" customWidth="1"/>
    <col min="7862" max="7862" width="13.75" style="25" customWidth="1"/>
    <col min="7863" max="7919" width="0" style="25" hidden="1" customWidth="1"/>
    <col min="7920" max="7920" width="16" style="25" customWidth="1"/>
    <col min="7921" max="7921" width="9.75" style="25" customWidth="1"/>
    <col min="7922" max="7922" width="9.875" style="25" customWidth="1"/>
    <col min="7923" max="7953" width="0" style="25" hidden="1" customWidth="1"/>
    <col min="7954" max="7954" width="6.625" style="25" customWidth="1"/>
    <col min="7955" max="7955" width="10.625" style="25" customWidth="1"/>
    <col min="7956" max="8097" width="9" style="25"/>
    <col min="8098" max="8099" width="0" style="25" hidden="1" customWidth="1"/>
    <col min="8100" max="8100" width="4.125" style="25" bestFit="1" customWidth="1"/>
    <col min="8101" max="8101" width="10.75" style="25" bestFit="1" customWidth="1"/>
    <col min="8102" max="8102" width="16.125" style="25" bestFit="1" customWidth="1"/>
    <col min="8103" max="8103" width="8.375" style="25" customWidth="1"/>
    <col min="8104" max="8104" width="8.5" style="25" customWidth="1"/>
    <col min="8105" max="8105" width="10.375" style="25" customWidth="1"/>
    <col min="8106" max="8106" width="15.375" style="25" customWidth="1"/>
    <col min="8107" max="8107" width="0" style="25" hidden="1" customWidth="1"/>
    <col min="8108" max="8108" width="14.625" style="25" customWidth="1"/>
    <col min="8109" max="8109" width="15.75" style="25" customWidth="1"/>
    <col min="8110" max="8110" width="0" style="25" hidden="1" customWidth="1"/>
    <col min="8111" max="8111" width="13.125" style="25" customWidth="1"/>
    <col min="8112" max="8117" width="0" style="25" hidden="1" customWidth="1"/>
    <col min="8118" max="8118" width="13.75" style="25" customWidth="1"/>
    <col min="8119" max="8175" width="0" style="25" hidden="1" customWidth="1"/>
    <col min="8176" max="8176" width="16" style="25" customWidth="1"/>
    <col min="8177" max="8177" width="9.75" style="25" customWidth="1"/>
    <col min="8178" max="8178" width="9.875" style="25" customWidth="1"/>
    <col min="8179" max="8209" width="0" style="25" hidden="1" customWidth="1"/>
    <col min="8210" max="8210" width="6.625" style="25" customWidth="1"/>
    <col min="8211" max="8211" width="10.625" style="25" customWidth="1"/>
    <col min="8212" max="8353" width="9" style="25"/>
    <col min="8354" max="8355" width="0" style="25" hidden="1" customWidth="1"/>
    <col min="8356" max="8356" width="4.125" style="25" bestFit="1" customWidth="1"/>
    <col min="8357" max="8357" width="10.75" style="25" bestFit="1" customWidth="1"/>
    <col min="8358" max="8358" width="16.125" style="25" bestFit="1" customWidth="1"/>
    <col min="8359" max="8359" width="8.375" style="25" customWidth="1"/>
    <col min="8360" max="8360" width="8.5" style="25" customWidth="1"/>
    <col min="8361" max="8361" width="10.375" style="25" customWidth="1"/>
    <col min="8362" max="8362" width="15.375" style="25" customWidth="1"/>
    <col min="8363" max="8363" width="0" style="25" hidden="1" customWidth="1"/>
    <col min="8364" max="8364" width="14.625" style="25" customWidth="1"/>
    <col min="8365" max="8365" width="15.75" style="25" customWidth="1"/>
    <col min="8366" max="8366" width="0" style="25" hidden="1" customWidth="1"/>
    <col min="8367" max="8367" width="13.125" style="25" customWidth="1"/>
    <col min="8368" max="8373" width="0" style="25" hidden="1" customWidth="1"/>
    <col min="8374" max="8374" width="13.75" style="25" customWidth="1"/>
    <col min="8375" max="8431" width="0" style="25" hidden="1" customWidth="1"/>
    <col min="8432" max="8432" width="16" style="25" customWidth="1"/>
    <col min="8433" max="8433" width="9.75" style="25" customWidth="1"/>
    <col min="8434" max="8434" width="9.875" style="25" customWidth="1"/>
    <col min="8435" max="8465" width="0" style="25" hidden="1" customWidth="1"/>
    <col min="8466" max="8466" width="6.625" style="25" customWidth="1"/>
    <col min="8467" max="8467" width="10.625" style="25" customWidth="1"/>
    <col min="8468" max="8609" width="9" style="25"/>
    <col min="8610" max="8611" width="0" style="25" hidden="1" customWidth="1"/>
    <col min="8612" max="8612" width="4.125" style="25" bestFit="1" customWidth="1"/>
    <col min="8613" max="8613" width="10.75" style="25" bestFit="1" customWidth="1"/>
    <col min="8614" max="8614" width="16.125" style="25" bestFit="1" customWidth="1"/>
    <col min="8615" max="8615" width="8.375" style="25" customWidth="1"/>
    <col min="8616" max="8616" width="8.5" style="25" customWidth="1"/>
    <col min="8617" max="8617" width="10.375" style="25" customWidth="1"/>
    <col min="8618" max="8618" width="15.375" style="25" customWidth="1"/>
    <col min="8619" max="8619" width="0" style="25" hidden="1" customWidth="1"/>
    <col min="8620" max="8620" width="14.625" style="25" customWidth="1"/>
    <col min="8621" max="8621" width="15.75" style="25" customWidth="1"/>
    <col min="8622" max="8622" width="0" style="25" hidden="1" customWidth="1"/>
    <col min="8623" max="8623" width="13.125" style="25" customWidth="1"/>
    <col min="8624" max="8629" width="0" style="25" hidden="1" customWidth="1"/>
    <col min="8630" max="8630" width="13.75" style="25" customWidth="1"/>
    <col min="8631" max="8687" width="0" style="25" hidden="1" customWidth="1"/>
    <col min="8688" max="8688" width="16" style="25" customWidth="1"/>
    <col min="8689" max="8689" width="9.75" style="25" customWidth="1"/>
    <col min="8690" max="8690" width="9.875" style="25" customWidth="1"/>
    <col min="8691" max="8721" width="0" style="25" hidden="1" customWidth="1"/>
    <col min="8722" max="8722" width="6.625" style="25" customWidth="1"/>
    <col min="8723" max="8723" width="10.625" style="25" customWidth="1"/>
    <col min="8724" max="8865" width="9" style="25"/>
    <col min="8866" max="8867" width="0" style="25" hidden="1" customWidth="1"/>
    <col min="8868" max="8868" width="4.125" style="25" bestFit="1" customWidth="1"/>
    <col min="8869" max="8869" width="10.75" style="25" bestFit="1" customWidth="1"/>
    <col min="8870" max="8870" width="16.125" style="25" bestFit="1" customWidth="1"/>
    <col min="8871" max="8871" width="8.375" style="25" customWidth="1"/>
    <col min="8872" max="8872" width="8.5" style="25" customWidth="1"/>
    <col min="8873" max="8873" width="10.375" style="25" customWidth="1"/>
    <col min="8874" max="8874" width="15.375" style="25" customWidth="1"/>
    <col min="8875" max="8875" width="0" style="25" hidden="1" customWidth="1"/>
    <col min="8876" max="8876" width="14.625" style="25" customWidth="1"/>
    <col min="8877" max="8877" width="15.75" style="25" customWidth="1"/>
    <col min="8878" max="8878" width="0" style="25" hidden="1" customWidth="1"/>
    <col min="8879" max="8879" width="13.125" style="25" customWidth="1"/>
    <col min="8880" max="8885" width="0" style="25" hidden="1" customWidth="1"/>
    <col min="8886" max="8886" width="13.75" style="25" customWidth="1"/>
    <col min="8887" max="8943" width="0" style="25" hidden="1" customWidth="1"/>
    <col min="8944" max="8944" width="16" style="25" customWidth="1"/>
    <col min="8945" max="8945" width="9.75" style="25" customWidth="1"/>
    <col min="8946" max="8946" width="9.875" style="25" customWidth="1"/>
    <col min="8947" max="8977" width="0" style="25" hidden="1" customWidth="1"/>
    <col min="8978" max="8978" width="6.625" style="25" customWidth="1"/>
    <col min="8979" max="8979" width="10.625" style="25" customWidth="1"/>
    <col min="8980" max="9121" width="9" style="25"/>
    <col min="9122" max="9123" width="0" style="25" hidden="1" customWidth="1"/>
    <col min="9124" max="9124" width="4.125" style="25" bestFit="1" customWidth="1"/>
    <col min="9125" max="9125" width="10.75" style="25" bestFit="1" customWidth="1"/>
    <col min="9126" max="9126" width="16.125" style="25" bestFit="1" customWidth="1"/>
    <col min="9127" max="9127" width="8.375" style="25" customWidth="1"/>
    <col min="9128" max="9128" width="8.5" style="25" customWidth="1"/>
    <col min="9129" max="9129" width="10.375" style="25" customWidth="1"/>
    <col min="9130" max="9130" width="15.375" style="25" customWidth="1"/>
    <col min="9131" max="9131" width="0" style="25" hidden="1" customWidth="1"/>
    <col min="9132" max="9132" width="14.625" style="25" customWidth="1"/>
    <col min="9133" max="9133" width="15.75" style="25" customWidth="1"/>
    <col min="9134" max="9134" width="0" style="25" hidden="1" customWidth="1"/>
    <col min="9135" max="9135" width="13.125" style="25" customWidth="1"/>
    <col min="9136" max="9141" width="0" style="25" hidden="1" customWidth="1"/>
    <col min="9142" max="9142" width="13.75" style="25" customWidth="1"/>
    <col min="9143" max="9199" width="0" style="25" hidden="1" customWidth="1"/>
    <col min="9200" max="9200" width="16" style="25" customWidth="1"/>
    <col min="9201" max="9201" width="9.75" style="25" customWidth="1"/>
    <col min="9202" max="9202" width="9.875" style="25" customWidth="1"/>
    <col min="9203" max="9233" width="0" style="25" hidden="1" customWidth="1"/>
    <col min="9234" max="9234" width="6.625" style="25" customWidth="1"/>
    <col min="9235" max="9235" width="10.625" style="25" customWidth="1"/>
    <col min="9236" max="9377" width="9" style="25"/>
    <col min="9378" max="9379" width="0" style="25" hidden="1" customWidth="1"/>
    <col min="9380" max="9380" width="4.125" style="25" bestFit="1" customWidth="1"/>
    <col min="9381" max="9381" width="10.75" style="25" bestFit="1" customWidth="1"/>
    <col min="9382" max="9382" width="16.125" style="25" bestFit="1" customWidth="1"/>
    <col min="9383" max="9383" width="8.375" style="25" customWidth="1"/>
    <col min="9384" max="9384" width="8.5" style="25" customWidth="1"/>
    <col min="9385" max="9385" width="10.375" style="25" customWidth="1"/>
    <col min="9386" max="9386" width="15.375" style="25" customWidth="1"/>
    <col min="9387" max="9387" width="0" style="25" hidden="1" customWidth="1"/>
    <col min="9388" max="9388" width="14.625" style="25" customWidth="1"/>
    <col min="9389" max="9389" width="15.75" style="25" customWidth="1"/>
    <col min="9390" max="9390" width="0" style="25" hidden="1" customWidth="1"/>
    <col min="9391" max="9391" width="13.125" style="25" customWidth="1"/>
    <col min="9392" max="9397" width="0" style="25" hidden="1" customWidth="1"/>
    <col min="9398" max="9398" width="13.75" style="25" customWidth="1"/>
    <col min="9399" max="9455" width="0" style="25" hidden="1" customWidth="1"/>
    <col min="9456" max="9456" width="16" style="25" customWidth="1"/>
    <col min="9457" max="9457" width="9.75" style="25" customWidth="1"/>
    <col min="9458" max="9458" width="9.875" style="25" customWidth="1"/>
    <col min="9459" max="9489" width="0" style="25" hidden="1" customWidth="1"/>
    <col min="9490" max="9490" width="6.625" style="25" customWidth="1"/>
    <col min="9491" max="9491" width="10.625" style="25" customWidth="1"/>
    <col min="9492" max="9633" width="9" style="25"/>
    <col min="9634" max="9635" width="0" style="25" hidden="1" customWidth="1"/>
    <col min="9636" max="9636" width="4.125" style="25" bestFit="1" customWidth="1"/>
    <col min="9637" max="9637" width="10.75" style="25" bestFit="1" customWidth="1"/>
    <col min="9638" max="9638" width="16.125" style="25" bestFit="1" customWidth="1"/>
    <col min="9639" max="9639" width="8.375" style="25" customWidth="1"/>
    <col min="9640" max="9640" width="8.5" style="25" customWidth="1"/>
    <col min="9641" max="9641" width="10.375" style="25" customWidth="1"/>
    <col min="9642" max="9642" width="15.375" style="25" customWidth="1"/>
    <col min="9643" max="9643" width="0" style="25" hidden="1" customWidth="1"/>
    <col min="9644" max="9644" width="14.625" style="25" customWidth="1"/>
    <col min="9645" max="9645" width="15.75" style="25" customWidth="1"/>
    <col min="9646" max="9646" width="0" style="25" hidden="1" customWidth="1"/>
    <col min="9647" max="9647" width="13.125" style="25" customWidth="1"/>
    <col min="9648" max="9653" width="0" style="25" hidden="1" customWidth="1"/>
    <col min="9654" max="9654" width="13.75" style="25" customWidth="1"/>
    <col min="9655" max="9711" width="0" style="25" hidden="1" customWidth="1"/>
    <col min="9712" max="9712" width="16" style="25" customWidth="1"/>
    <col min="9713" max="9713" width="9.75" style="25" customWidth="1"/>
    <col min="9714" max="9714" width="9.875" style="25" customWidth="1"/>
    <col min="9715" max="9745" width="0" style="25" hidden="1" customWidth="1"/>
    <col min="9746" max="9746" width="6.625" style="25" customWidth="1"/>
    <col min="9747" max="9747" width="10.625" style="25" customWidth="1"/>
    <col min="9748" max="9889" width="9" style="25"/>
    <col min="9890" max="9891" width="0" style="25" hidden="1" customWidth="1"/>
    <col min="9892" max="9892" width="4.125" style="25" bestFit="1" customWidth="1"/>
    <col min="9893" max="9893" width="10.75" style="25" bestFit="1" customWidth="1"/>
    <col min="9894" max="9894" width="16.125" style="25" bestFit="1" customWidth="1"/>
    <col min="9895" max="9895" width="8.375" style="25" customWidth="1"/>
    <col min="9896" max="9896" width="8.5" style="25" customWidth="1"/>
    <col min="9897" max="9897" width="10.375" style="25" customWidth="1"/>
    <col min="9898" max="9898" width="15.375" style="25" customWidth="1"/>
    <col min="9899" max="9899" width="0" style="25" hidden="1" customWidth="1"/>
    <col min="9900" max="9900" width="14.625" style="25" customWidth="1"/>
    <col min="9901" max="9901" width="15.75" style="25" customWidth="1"/>
    <col min="9902" max="9902" width="0" style="25" hidden="1" customWidth="1"/>
    <col min="9903" max="9903" width="13.125" style="25" customWidth="1"/>
    <col min="9904" max="9909" width="0" style="25" hidden="1" customWidth="1"/>
    <col min="9910" max="9910" width="13.75" style="25" customWidth="1"/>
    <col min="9911" max="9967" width="0" style="25" hidden="1" customWidth="1"/>
    <col min="9968" max="9968" width="16" style="25" customWidth="1"/>
    <col min="9969" max="9969" width="9.75" style="25" customWidth="1"/>
    <col min="9970" max="9970" width="9.875" style="25" customWidth="1"/>
    <col min="9971" max="10001" width="0" style="25" hidden="1" customWidth="1"/>
    <col min="10002" max="10002" width="6.625" style="25" customWidth="1"/>
    <col min="10003" max="10003" width="10.625" style="25" customWidth="1"/>
    <col min="10004" max="10145" width="9" style="25"/>
    <col min="10146" max="10147" width="0" style="25" hidden="1" customWidth="1"/>
    <col min="10148" max="10148" width="4.125" style="25" bestFit="1" customWidth="1"/>
    <col min="10149" max="10149" width="10.75" style="25" bestFit="1" customWidth="1"/>
    <col min="10150" max="10150" width="16.125" style="25" bestFit="1" customWidth="1"/>
    <col min="10151" max="10151" width="8.375" style="25" customWidth="1"/>
    <col min="10152" max="10152" width="8.5" style="25" customWidth="1"/>
    <col min="10153" max="10153" width="10.375" style="25" customWidth="1"/>
    <col min="10154" max="10154" width="15.375" style="25" customWidth="1"/>
    <col min="10155" max="10155" width="0" style="25" hidden="1" customWidth="1"/>
    <col min="10156" max="10156" width="14.625" style="25" customWidth="1"/>
    <col min="10157" max="10157" width="15.75" style="25" customWidth="1"/>
    <col min="10158" max="10158" width="0" style="25" hidden="1" customWidth="1"/>
    <col min="10159" max="10159" width="13.125" style="25" customWidth="1"/>
    <col min="10160" max="10165" width="0" style="25" hidden="1" customWidth="1"/>
    <col min="10166" max="10166" width="13.75" style="25" customWidth="1"/>
    <col min="10167" max="10223" width="0" style="25" hidden="1" customWidth="1"/>
    <col min="10224" max="10224" width="16" style="25" customWidth="1"/>
    <col min="10225" max="10225" width="9.75" style="25" customWidth="1"/>
    <col min="10226" max="10226" width="9.875" style="25" customWidth="1"/>
    <col min="10227" max="10257" width="0" style="25" hidden="1" customWidth="1"/>
    <col min="10258" max="10258" width="6.625" style="25" customWidth="1"/>
    <col min="10259" max="10259" width="10.625" style="25" customWidth="1"/>
    <col min="10260" max="10401" width="9" style="25"/>
    <col min="10402" max="10403" width="0" style="25" hidden="1" customWidth="1"/>
    <col min="10404" max="10404" width="4.125" style="25" bestFit="1" customWidth="1"/>
    <col min="10405" max="10405" width="10.75" style="25" bestFit="1" customWidth="1"/>
    <col min="10406" max="10406" width="16.125" style="25" bestFit="1" customWidth="1"/>
    <col min="10407" max="10407" width="8.375" style="25" customWidth="1"/>
    <col min="10408" max="10408" width="8.5" style="25" customWidth="1"/>
    <col min="10409" max="10409" width="10.375" style="25" customWidth="1"/>
    <col min="10410" max="10410" width="15.375" style="25" customWidth="1"/>
    <col min="10411" max="10411" width="0" style="25" hidden="1" customWidth="1"/>
    <col min="10412" max="10412" width="14.625" style="25" customWidth="1"/>
    <col min="10413" max="10413" width="15.75" style="25" customWidth="1"/>
    <col min="10414" max="10414" width="0" style="25" hidden="1" customWidth="1"/>
    <col min="10415" max="10415" width="13.125" style="25" customWidth="1"/>
    <col min="10416" max="10421" width="0" style="25" hidden="1" customWidth="1"/>
    <col min="10422" max="10422" width="13.75" style="25" customWidth="1"/>
    <col min="10423" max="10479" width="0" style="25" hidden="1" customWidth="1"/>
    <col min="10480" max="10480" width="16" style="25" customWidth="1"/>
    <col min="10481" max="10481" width="9.75" style="25" customWidth="1"/>
    <col min="10482" max="10482" width="9.875" style="25" customWidth="1"/>
    <col min="10483" max="10513" width="0" style="25" hidden="1" customWidth="1"/>
    <col min="10514" max="10514" width="6.625" style="25" customWidth="1"/>
    <col min="10515" max="10515" width="10.625" style="25" customWidth="1"/>
    <col min="10516" max="10657" width="9" style="25"/>
    <col min="10658" max="10659" width="0" style="25" hidden="1" customWidth="1"/>
    <col min="10660" max="10660" width="4.125" style="25" bestFit="1" customWidth="1"/>
    <col min="10661" max="10661" width="10.75" style="25" bestFit="1" customWidth="1"/>
    <col min="10662" max="10662" width="16.125" style="25" bestFit="1" customWidth="1"/>
    <col min="10663" max="10663" width="8.375" style="25" customWidth="1"/>
    <col min="10664" max="10664" width="8.5" style="25" customWidth="1"/>
    <col min="10665" max="10665" width="10.375" style="25" customWidth="1"/>
    <col min="10666" max="10666" width="15.375" style="25" customWidth="1"/>
    <col min="10667" max="10667" width="0" style="25" hidden="1" customWidth="1"/>
    <col min="10668" max="10668" width="14.625" style="25" customWidth="1"/>
    <col min="10669" max="10669" width="15.75" style="25" customWidth="1"/>
    <col min="10670" max="10670" width="0" style="25" hidden="1" customWidth="1"/>
    <col min="10671" max="10671" width="13.125" style="25" customWidth="1"/>
    <col min="10672" max="10677" width="0" style="25" hidden="1" customWidth="1"/>
    <col min="10678" max="10678" width="13.75" style="25" customWidth="1"/>
    <col min="10679" max="10735" width="0" style="25" hidden="1" customWidth="1"/>
    <col min="10736" max="10736" width="16" style="25" customWidth="1"/>
    <col min="10737" max="10737" width="9.75" style="25" customWidth="1"/>
    <col min="10738" max="10738" width="9.875" style="25" customWidth="1"/>
    <col min="10739" max="10769" width="0" style="25" hidden="1" customWidth="1"/>
    <col min="10770" max="10770" width="6.625" style="25" customWidth="1"/>
    <col min="10771" max="10771" width="10.625" style="25" customWidth="1"/>
    <col min="10772" max="10913" width="9" style="25"/>
    <col min="10914" max="10915" width="0" style="25" hidden="1" customWidth="1"/>
    <col min="10916" max="10916" width="4.125" style="25" bestFit="1" customWidth="1"/>
    <col min="10917" max="10917" width="10.75" style="25" bestFit="1" customWidth="1"/>
    <col min="10918" max="10918" width="16.125" style="25" bestFit="1" customWidth="1"/>
    <col min="10919" max="10919" width="8.375" style="25" customWidth="1"/>
    <col min="10920" max="10920" width="8.5" style="25" customWidth="1"/>
    <col min="10921" max="10921" width="10.375" style="25" customWidth="1"/>
    <col min="10922" max="10922" width="15.375" style="25" customWidth="1"/>
    <col min="10923" max="10923" width="0" style="25" hidden="1" customWidth="1"/>
    <col min="10924" max="10924" width="14.625" style="25" customWidth="1"/>
    <col min="10925" max="10925" width="15.75" style="25" customWidth="1"/>
    <col min="10926" max="10926" width="0" style="25" hidden="1" customWidth="1"/>
    <col min="10927" max="10927" width="13.125" style="25" customWidth="1"/>
    <col min="10928" max="10933" width="0" style="25" hidden="1" customWidth="1"/>
    <col min="10934" max="10934" width="13.75" style="25" customWidth="1"/>
    <col min="10935" max="10991" width="0" style="25" hidden="1" customWidth="1"/>
    <col min="10992" max="10992" width="16" style="25" customWidth="1"/>
    <col min="10993" max="10993" width="9.75" style="25" customWidth="1"/>
    <col min="10994" max="10994" width="9.875" style="25" customWidth="1"/>
    <col min="10995" max="11025" width="0" style="25" hidden="1" customWidth="1"/>
    <col min="11026" max="11026" width="6.625" style="25" customWidth="1"/>
    <col min="11027" max="11027" width="10.625" style="25" customWidth="1"/>
    <col min="11028" max="11169" width="9" style="25"/>
    <col min="11170" max="11171" width="0" style="25" hidden="1" customWidth="1"/>
    <col min="11172" max="11172" width="4.125" style="25" bestFit="1" customWidth="1"/>
    <col min="11173" max="11173" width="10.75" style="25" bestFit="1" customWidth="1"/>
    <col min="11174" max="11174" width="16.125" style="25" bestFit="1" customWidth="1"/>
    <col min="11175" max="11175" width="8.375" style="25" customWidth="1"/>
    <col min="11176" max="11176" width="8.5" style="25" customWidth="1"/>
    <col min="11177" max="11177" width="10.375" style="25" customWidth="1"/>
    <col min="11178" max="11178" width="15.375" style="25" customWidth="1"/>
    <col min="11179" max="11179" width="0" style="25" hidden="1" customWidth="1"/>
    <col min="11180" max="11180" width="14.625" style="25" customWidth="1"/>
    <col min="11181" max="11181" width="15.75" style="25" customWidth="1"/>
    <col min="11182" max="11182" width="0" style="25" hidden="1" customWidth="1"/>
    <col min="11183" max="11183" width="13.125" style="25" customWidth="1"/>
    <col min="11184" max="11189" width="0" style="25" hidden="1" customWidth="1"/>
    <col min="11190" max="11190" width="13.75" style="25" customWidth="1"/>
    <col min="11191" max="11247" width="0" style="25" hidden="1" customWidth="1"/>
    <col min="11248" max="11248" width="16" style="25" customWidth="1"/>
    <col min="11249" max="11249" width="9.75" style="25" customWidth="1"/>
    <col min="11250" max="11250" width="9.875" style="25" customWidth="1"/>
    <col min="11251" max="11281" width="0" style="25" hidden="1" customWidth="1"/>
    <col min="11282" max="11282" width="6.625" style="25" customWidth="1"/>
    <col min="11283" max="11283" width="10.625" style="25" customWidth="1"/>
    <col min="11284" max="11425" width="9" style="25"/>
    <col min="11426" max="11427" width="0" style="25" hidden="1" customWidth="1"/>
    <col min="11428" max="11428" width="4.125" style="25" bestFit="1" customWidth="1"/>
    <col min="11429" max="11429" width="10.75" style="25" bestFit="1" customWidth="1"/>
    <col min="11430" max="11430" width="16.125" style="25" bestFit="1" customWidth="1"/>
    <col min="11431" max="11431" width="8.375" style="25" customWidth="1"/>
    <col min="11432" max="11432" width="8.5" style="25" customWidth="1"/>
    <col min="11433" max="11433" width="10.375" style="25" customWidth="1"/>
    <col min="11434" max="11434" width="15.375" style="25" customWidth="1"/>
    <col min="11435" max="11435" width="0" style="25" hidden="1" customWidth="1"/>
    <col min="11436" max="11436" width="14.625" style="25" customWidth="1"/>
    <col min="11437" max="11437" width="15.75" style="25" customWidth="1"/>
    <col min="11438" max="11438" width="0" style="25" hidden="1" customWidth="1"/>
    <col min="11439" max="11439" width="13.125" style="25" customWidth="1"/>
    <col min="11440" max="11445" width="0" style="25" hidden="1" customWidth="1"/>
    <col min="11446" max="11446" width="13.75" style="25" customWidth="1"/>
    <col min="11447" max="11503" width="0" style="25" hidden="1" customWidth="1"/>
    <col min="11504" max="11504" width="16" style="25" customWidth="1"/>
    <col min="11505" max="11505" width="9.75" style="25" customWidth="1"/>
    <col min="11506" max="11506" width="9.875" style="25" customWidth="1"/>
    <col min="11507" max="11537" width="0" style="25" hidden="1" customWidth="1"/>
    <col min="11538" max="11538" width="6.625" style="25" customWidth="1"/>
    <col min="11539" max="11539" width="10.625" style="25" customWidth="1"/>
    <col min="11540" max="11681" width="9" style="25"/>
    <col min="11682" max="11683" width="0" style="25" hidden="1" customWidth="1"/>
    <col min="11684" max="11684" width="4.125" style="25" bestFit="1" customWidth="1"/>
    <col min="11685" max="11685" width="10.75" style="25" bestFit="1" customWidth="1"/>
    <col min="11686" max="11686" width="16.125" style="25" bestFit="1" customWidth="1"/>
    <col min="11687" max="11687" width="8.375" style="25" customWidth="1"/>
    <col min="11688" max="11688" width="8.5" style="25" customWidth="1"/>
    <col min="11689" max="11689" width="10.375" style="25" customWidth="1"/>
    <col min="11690" max="11690" width="15.375" style="25" customWidth="1"/>
    <col min="11691" max="11691" width="0" style="25" hidden="1" customWidth="1"/>
    <col min="11692" max="11692" width="14.625" style="25" customWidth="1"/>
    <col min="11693" max="11693" width="15.75" style="25" customWidth="1"/>
    <col min="11694" max="11694" width="0" style="25" hidden="1" customWidth="1"/>
    <col min="11695" max="11695" width="13.125" style="25" customWidth="1"/>
    <col min="11696" max="11701" width="0" style="25" hidden="1" customWidth="1"/>
    <col min="11702" max="11702" width="13.75" style="25" customWidth="1"/>
    <col min="11703" max="11759" width="0" style="25" hidden="1" customWidth="1"/>
    <col min="11760" max="11760" width="16" style="25" customWidth="1"/>
    <col min="11761" max="11761" width="9.75" style="25" customWidth="1"/>
    <col min="11762" max="11762" width="9.875" style="25" customWidth="1"/>
    <col min="11763" max="11793" width="0" style="25" hidden="1" customWidth="1"/>
    <col min="11794" max="11794" width="6.625" style="25" customWidth="1"/>
    <col min="11795" max="11795" width="10.625" style="25" customWidth="1"/>
    <col min="11796" max="11937" width="9" style="25"/>
    <col min="11938" max="11939" width="0" style="25" hidden="1" customWidth="1"/>
    <col min="11940" max="11940" width="4.125" style="25" bestFit="1" customWidth="1"/>
    <col min="11941" max="11941" width="10.75" style="25" bestFit="1" customWidth="1"/>
    <col min="11942" max="11942" width="16.125" style="25" bestFit="1" customWidth="1"/>
    <col min="11943" max="11943" width="8.375" style="25" customWidth="1"/>
    <col min="11944" max="11944" width="8.5" style="25" customWidth="1"/>
    <col min="11945" max="11945" width="10.375" style="25" customWidth="1"/>
    <col min="11946" max="11946" width="15.375" style="25" customWidth="1"/>
    <col min="11947" max="11947" width="0" style="25" hidden="1" customWidth="1"/>
    <col min="11948" max="11948" width="14.625" style="25" customWidth="1"/>
    <col min="11949" max="11949" width="15.75" style="25" customWidth="1"/>
    <col min="11950" max="11950" width="0" style="25" hidden="1" customWidth="1"/>
    <col min="11951" max="11951" width="13.125" style="25" customWidth="1"/>
    <col min="11952" max="11957" width="0" style="25" hidden="1" customWidth="1"/>
    <col min="11958" max="11958" width="13.75" style="25" customWidth="1"/>
    <col min="11959" max="12015" width="0" style="25" hidden="1" customWidth="1"/>
    <col min="12016" max="12016" width="16" style="25" customWidth="1"/>
    <col min="12017" max="12017" width="9.75" style="25" customWidth="1"/>
    <col min="12018" max="12018" width="9.875" style="25" customWidth="1"/>
    <col min="12019" max="12049" width="0" style="25" hidden="1" customWidth="1"/>
    <col min="12050" max="12050" width="6.625" style="25" customWidth="1"/>
    <col min="12051" max="12051" width="10.625" style="25" customWidth="1"/>
    <col min="12052" max="12193" width="9" style="25"/>
    <col min="12194" max="12195" width="0" style="25" hidden="1" customWidth="1"/>
    <col min="12196" max="12196" width="4.125" style="25" bestFit="1" customWidth="1"/>
    <col min="12197" max="12197" width="10.75" style="25" bestFit="1" customWidth="1"/>
    <col min="12198" max="12198" width="16.125" style="25" bestFit="1" customWidth="1"/>
    <col min="12199" max="12199" width="8.375" style="25" customWidth="1"/>
    <col min="12200" max="12200" width="8.5" style="25" customWidth="1"/>
    <col min="12201" max="12201" width="10.375" style="25" customWidth="1"/>
    <col min="12202" max="12202" width="15.375" style="25" customWidth="1"/>
    <col min="12203" max="12203" width="0" style="25" hidden="1" customWidth="1"/>
    <col min="12204" max="12204" width="14.625" style="25" customWidth="1"/>
    <col min="12205" max="12205" width="15.75" style="25" customWidth="1"/>
    <col min="12206" max="12206" width="0" style="25" hidden="1" customWidth="1"/>
    <col min="12207" max="12207" width="13.125" style="25" customWidth="1"/>
    <col min="12208" max="12213" width="0" style="25" hidden="1" customWidth="1"/>
    <col min="12214" max="12214" width="13.75" style="25" customWidth="1"/>
    <col min="12215" max="12271" width="0" style="25" hidden="1" customWidth="1"/>
    <col min="12272" max="12272" width="16" style="25" customWidth="1"/>
    <col min="12273" max="12273" width="9.75" style="25" customWidth="1"/>
    <col min="12274" max="12274" width="9.875" style="25" customWidth="1"/>
    <col min="12275" max="12305" width="0" style="25" hidden="1" customWidth="1"/>
    <col min="12306" max="12306" width="6.625" style="25" customWidth="1"/>
    <col min="12307" max="12307" width="10.625" style="25" customWidth="1"/>
    <col min="12308" max="12449" width="9" style="25"/>
    <col min="12450" max="12451" width="0" style="25" hidden="1" customWidth="1"/>
    <col min="12452" max="12452" width="4.125" style="25" bestFit="1" customWidth="1"/>
    <col min="12453" max="12453" width="10.75" style="25" bestFit="1" customWidth="1"/>
    <col min="12454" max="12454" width="16.125" style="25" bestFit="1" customWidth="1"/>
    <col min="12455" max="12455" width="8.375" style="25" customWidth="1"/>
    <col min="12456" max="12456" width="8.5" style="25" customWidth="1"/>
    <col min="12457" max="12457" width="10.375" style="25" customWidth="1"/>
    <col min="12458" max="12458" width="15.375" style="25" customWidth="1"/>
    <col min="12459" max="12459" width="0" style="25" hidden="1" customWidth="1"/>
    <col min="12460" max="12460" width="14.625" style="25" customWidth="1"/>
    <col min="12461" max="12461" width="15.75" style="25" customWidth="1"/>
    <col min="12462" max="12462" width="0" style="25" hidden="1" customWidth="1"/>
    <col min="12463" max="12463" width="13.125" style="25" customWidth="1"/>
    <col min="12464" max="12469" width="0" style="25" hidden="1" customWidth="1"/>
    <col min="12470" max="12470" width="13.75" style="25" customWidth="1"/>
    <col min="12471" max="12527" width="0" style="25" hidden="1" customWidth="1"/>
    <col min="12528" max="12528" width="16" style="25" customWidth="1"/>
    <col min="12529" max="12529" width="9.75" style="25" customWidth="1"/>
    <col min="12530" max="12530" width="9.875" style="25" customWidth="1"/>
    <col min="12531" max="12561" width="0" style="25" hidden="1" customWidth="1"/>
    <col min="12562" max="12562" width="6.625" style="25" customWidth="1"/>
    <col min="12563" max="12563" width="10.625" style="25" customWidth="1"/>
    <col min="12564" max="12705" width="9" style="25"/>
    <col min="12706" max="12707" width="0" style="25" hidden="1" customWidth="1"/>
    <col min="12708" max="12708" width="4.125" style="25" bestFit="1" customWidth="1"/>
    <col min="12709" max="12709" width="10.75" style="25" bestFit="1" customWidth="1"/>
    <col min="12710" max="12710" width="16.125" style="25" bestFit="1" customWidth="1"/>
    <col min="12711" max="12711" width="8.375" style="25" customWidth="1"/>
    <col min="12712" max="12712" width="8.5" style="25" customWidth="1"/>
    <col min="12713" max="12713" width="10.375" style="25" customWidth="1"/>
    <col min="12714" max="12714" width="15.375" style="25" customWidth="1"/>
    <col min="12715" max="12715" width="0" style="25" hidden="1" customWidth="1"/>
    <col min="12716" max="12716" width="14.625" style="25" customWidth="1"/>
    <col min="12717" max="12717" width="15.75" style="25" customWidth="1"/>
    <col min="12718" max="12718" width="0" style="25" hidden="1" customWidth="1"/>
    <col min="12719" max="12719" width="13.125" style="25" customWidth="1"/>
    <col min="12720" max="12725" width="0" style="25" hidden="1" customWidth="1"/>
    <col min="12726" max="12726" width="13.75" style="25" customWidth="1"/>
    <col min="12727" max="12783" width="0" style="25" hidden="1" customWidth="1"/>
    <col min="12784" max="12784" width="16" style="25" customWidth="1"/>
    <col min="12785" max="12785" width="9.75" style="25" customWidth="1"/>
    <col min="12786" max="12786" width="9.875" style="25" customWidth="1"/>
    <col min="12787" max="12817" width="0" style="25" hidden="1" customWidth="1"/>
    <col min="12818" max="12818" width="6.625" style="25" customWidth="1"/>
    <col min="12819" max="12819" width="10.625" style="25" customWidth="1"/>
    <col min="12820" max="12961" width="9" style="25"/>
    <col min="12962" max="12963" width="0" style="25" hidden="1" customWidth="1"/>
    <col min="12964" max="12964" width="4.125" style="25" bestFit="1" customWidth="1"/>
    <col min="12965" max="12965" width="10.75" style="25" bestFit="1" customWidth="1"/>
    <col min="12966" max="12966" width="16.125" style="25" bestFit="1" customWidth="1"/>
    <col min="12967" max="12967" width="8.375" style="25" customWidth="1"/>
    <col min="12968" max="12968" width="8.5" style="25" customWidth="1"/>
    <col min="12969" max="12969" width="10.375" style="25" customWidth="1"/>
    <col min="12970" max="12970" width="15.375" style="25" customWidth="1"/>
    <col min="12971" max="12971" width="0" style="25" hidden="1" customWidth="1"/>
    <col min="12972" max="12972" width="14.625" style="25" customWidth="1"/>
    <col min="12973" max="12973" width="15.75" style="25" customWidth="1"/>
    <col min="12974" max="12974" width="0" style="25" hidden="1" customWidth="1"/>
    <col min="12975" max="12975" width="13.125" style="25" customWidth="1"/>
    <col min="12976" max="12981" width="0" style="25" hidden="1" customWidth="1"/>
    <col min="12982" max="12982" width="13.75" style="25" customWidth="1"/>
    <col min="12983" max="13039" width="0" style="25" hidden="1" customWidth="1"/>
    <col min="13040" max="13040" width="16" style="25" customWidth="1"/>
    <col min="13041" max="13041" width="9.75" style="25" customWidth="1"/>
    <col min="13042" max="13042" width="9.875" style="25" customWidth="1"/>
    <col min="13043" max="13073" width="0" style="25" hidden="1" customWidth="1"/>
    <col min="13074" max="13074" width="6.625" style="25" customWidth="1"/>
    <col min="13075" max="13075" width="10.625" style="25" customWidth="1"/>
    <col min="13076" max="13217" width="9" style="25"/>
    <col min="13218" max="13219" width="0" style="25" hidden="1" customWidth="1"/>
    <col min="13220" max="13220" width="4.125" style="25" bestFit="1" customWidth="1"/>
    <col min="13221" max="13221" width="10.75" style="25" bestFit="1" customWidth="1"/>
    <col min="13222" max="13222" width="16.125" style="25" bestFit="1" customWidth="1"/>
    <col min="13223" max="13223" width="8.375" style="25" customWidth="1"/>
    <col min="13224" max="13224" width="8.5" style="25" customWidth="1"/>
    <col min="13225" max="13225" width="10.375" style="25" customWidth="1"/>
    <col min="13226" max="13226" width="15.375" style="25" customWidth="1"/>
    <col min="13227" max="13227" width="0" style="25" hidden="1" customWidth="1"/>
    <col min="13228" max="13228" width="14.625" style="25" customWidth="1"/>
    <col min="13229" max="13229" width="15.75" style="25" customWidth="1"/>
    <col min="13230" max="13230" width="0" style="25" hidden="1" customWidth="1"/>
    <col min="13231" max="13231" width="13.125" style="25" customWidth="1"/>
    <col min="13232" max="13237" width="0" style="25" hidden="1" customWidth="1"/>
    <col min="13238" max="13238" width="13.75" style="25" customWidth="1"/>
    <col min="13239" max="13295" width="0" style="25" hidden="1" customWidth="1"/>
    <col min="13296" max="13296" width="16" style="25" customWidth="1"/>
    <col min="13297" max="13297" width="9.75" style="25" customWidth="1"/>
    <col min="13298" max="13298" width="9.875" style="25" customWidth="1"/>
    <col min="13299" max="13329" width="0" style="25" hidden="1" customWidth="1"/>
    <col min="13330" max="13330" width="6.625" style="25" customWidth="1"/>
    <col min="13331" max="13331" width="10.625" style="25" customWidth="1"/>
    <col min="13332" max="13473" width="9" style="25"/>
    <col min="13474" max="13475" width="0" style="25" hidden="1" customWidth="1"/>
    <col min="13476" max="13476" width="4.125" style="25" bestFit="1" customWidth="1"/>
    <col min="13477" max="13477" width="10.75" style="25" bestFit="1" customWidth="1"/>
    <col min="13478" max="13478" width="16.125" style="25" bestFit="1" customWidth="1"/>
    <col min="13479" max="13479" width="8.375" style="25" customWidth="1"/>
    <col min="13480" max="13480" width="8.5" style="25" customWidth="1"/>
    <col min="13481" max="13481" width="10.375" style="25" customWidth="1"/>
    <col min="13482" max="13482" width="15.375" style="25" customWidth="1"/>
    <col min="13483" max="13483" width="0" style="25" hidden="1" customWidth="1"/>
    <col min="13484" max="13484" width="14.625" style="25" customWidth="1"/>
    <col min="13485" max="13485" width="15.75" style="25" customWidth="1"/>
    <col min="13486" max="13486" width="0" style="25" hidden="1" customWidth="1"/>
    <col min="13487" max="13487" width="13.125" style="25" customWidth="1"/>
    <col min="13488" max="13493" width="0" style="25" hidden="1" customWidth="1"/>
    <col min="13494" max="13494" width="13.75" style="25" customWidth="1"/>
    <col min="13495" max="13551" width="0" style="25" hidden="1" customWidth="1"/>
    <col min="13552" max="13552" width="16" style="25" customWidth="1"/>
    <col min="13553" max="13553" width="9.75" style="25" customWidth="1"/>
    <col min="13554" max="13554" width="9.875" style="25" customWidth="1"/>
    <col min="13555" max="13585" width="0" style="25" hidden="1" customWidth="1"/>
    <col min="13586" max="13586" width="6.625" style="25" customWidth="1"/>
    <col min="13587" max="13587" width="10.625" style="25" customWidth="1"/>
    <col min="13588" max="13729" width="9" style="25"/>
    <col min="13730" max="13731" width="0" style="25" hidden="1" customWidth="1"/>
    <col min="13732" max="13732" width="4.125" style="25" bestFit="1" customWidth="1"/>
    <col min="13733" max="13733" width="10.75" style="25" bestFit="1" customWidth="1"/>
    <col min="13734" max="13734" width="16.125" style="25" bestFit="1" customWidth="1"/>
    <col min="13735" max="13735" width="8.375" style="25" customWidth="1"/>
    <col min="13736" max="13736" width="8.5" style="25" customWidth="1"/>
    <col min="13737" max="13737" width="10.375" style="25" customWidth="1"/>
    <col min="13738" max="13738" width="15.375" style="25" customWidth="1"/>
    <col min="13739" max="13739" width="0" style="25" hidden="1" customWidth="1"/>
    <col min="13740" max="13740" width="14.625" style="25" customWidth="1"/>
    <col min="13741" max="13741" width="15.75" style="25" customWidth="1"/>
    <col min="13742" max="13742" width="0" style="25" hidden="1" customWidth="1"/>
    <col min="13743" max="13743" width="13.125" style="25" customWidth="1"/>
    <col min="13744" max="13749" width="0" style="25" hidden="1" customWidth="1"/>
    <col min="13750" max="13750" width="13.75" style="25" customWidth="1"/>
    <col min="13751" max="13807" width="0" style="25" hidden="1" customWidth="1"/>
    <col min="13808" max="13808" width="16" style="25" customWidth="1"/>
    <col min="13809" max="13809" width="9.75" style="25" customWidth="1"/>
    <col min="13810" max="13810" width="9.875" style="25" customWidth="1"/>
    <col min="13811" max="13841" width="0" style="25" hidden="1" customWidth="1"/>
    <col min="13842" max="13842" width="6.625" style="25" customWidth="1"/>
    <col min="13843" max="13843" width="10.625" style="25" customWidth="1"/>
    <col min="13844" max="13985" width="9" style="25"/>
    <col min="13986" max="13987" width="0" style="25" hidden="1" customWidth="1"/>
    <col min="13988" max="13988" width="4.125" style="25" bestFit="1" customWidth="1"/>
    <col min="13989" max="13989" width="10.75" style="25" bestFit="1" customWidth="1"/>
    <col min="13990" max="13990" width="16.125" style="25" bestFit="1" customWidth="1"/>
    <col min="13991" max="13991" width="8.375" style="25" customWidth="1"/>
    <col min="13992" max="13992" width="8.5" style="25" customWidth="1"/>
    <col min="13993" max="13993" width="10.375" style="25" customWidth="1"/>
    <col min="13994" max="13994" width="15.375" style="25" customWidth="1"/>
    <col min="13995" max="13995" width="0" style="25" hidden="1" customWidth="1"/>
    <col min="13996" max="13996" width="14.625" style="25" customWidth="1"/>
    <col min="13997" max="13997" width="15.75" style="25" customWidth="1"/>
    <col min="13998" max="13998" width="0" style="25" hidden="1" customWidth="1"/>
    <col min="13999" max="13999" width="13.125" style="25" customWidth="1"/>
    <col min="14000" max="14005" width="0" style="25" hidden="1" customWidth="1"/>
    <col min="14006" max="14006" width="13.75" style="25" customWidth="1"/>
    <col min="14007" max="14063" width="0" style="25" hidden="1" customWidth="1"/>
    <col min="14064" max="14064" width="16" style="25" customWidth="1"/>
    <col min="14065" max="14065" width="9.75" style="25" customWidth="1"/>
    <col min="14066" max="14066" width="9.875" style="25" customWidth="1"/>
    <col min="14067" max="14097" width="0" style="25" hidden="1" customWidth="1"/>
    <col min="14098" max="14098" width="6.625" style="25" customWidth="1"/>
    <col min="14099" max="14099" width="10.625" style="25" customWidth="1"/>
    <col min="14100" max="14241" width="9" style="25"/>
    <col min="14242" max="14243" width="0" style="25" hidden="1" customWidth="1"/>
    <col min="14244" max="14244" width="4.125" style="25" bestFit="1" customWidth="1"/>
    <col min="14245" max="14245" width="10.75" style="25" bestFit="1" customWidth="1"/>
    <col min="14246" max="14246" width="16.125" style="25" bestFit="1" customWidth="1"/>
    <col min="14247" max="14247" width="8.375" style="25" customWidth="1"/>
    <col min="14248" max="14248" width="8.5" style="25" customWidth="1"/>
    <col min="14249" max="14249" width="10.375" style="25" customWidth="1"/>
    <col min="14250" max="14250" width="15.375" style="25" customWidth="1"/>
    <col min="14251" max="14251" width="0" style="25" hidden="1" customWidth="1"/>
    <col min="14252" max="14252" width="14.625" style="25" customWidth="1"/>
    <col min="14253" max="14253" width="15.75" style="25" customWidth="1"/>
    <col min="14254" max="14254" width="0" style="25" hidden="1" customWidth="1"/>
    <col min="14255" max="14255" width="13.125" style="25" customWidth="1"/>
    <col min="14256" max="14261" width="0" style="25" hidden="1" customWidth="1"/>
    <col min="14262" max="14262" width="13.75" style="25" customWidth="1"/>
    <col min="14263" max="14319" width="0" style="25" hidden="1" customWidth="1"/>
    <col min="14320" max="14320" width="16" style="25" customWidth="1"/>
    <col min="14321" max="14321" width="9.75" style="25" customWidth="1"/>
    <col min="14322" max="14322" width="9.875" style="25" customWidth="1"/>
    <col min="14323" max="14353" width="0" style="25" hidden="1" customWidth="1"/>
    <col min="14354" max="14354" width="6.625" style="25" customWidth="1"/>
    <col min="14355" max="14355" width="10.625" style="25" customWidth="1"/>
    <col min="14356" max="14497" width="9" style="25"/>
    <col min="14498" max="14499" width="0" style="25" hidden="1" customWidth="1"/>
    <col min="14500" max="14500" width="4.125" style="25" bestFit="1" customWidth="1"/>
    <col min="14501" max="14501" width="10.75" style="25" bestFit="1" customWidth="1"/>
    <col min="14502" max="14502" width="16.125" style="25" bestFit="1" customWidth="1"/>
    <col min="14503" max="14503" width="8.375" style="25" customWidth="1"/>
    <col min="14504" max="14504" width="8.5" style="25" customWidth="1"/>
    <col min="14505" max="14505" width="10.375" style="25" customWidth="1"/>
    <col min="14506" max="14506" width="15.375" style="25" customWidth="1"/>
    <col min="14507" max="14507" width="0" style="25" hidden="1" customWidth="1"/>
    <col min="14508" max="14508" width="14.625" style="25" customWidth="1"/>
    <col min="14509" max="14509" width="15.75" style="25" customWidth="1"/>
    <col min="14510" max="14510" width="0" style="25" hidden="1" customWidth="1"/>
    <col min="14511" max="14511" width="13.125" style="25" customWidth="1"/>
    <col min="14512" max="14517" width="0" style="25" hidden="1" customWidth="1"/>
    <col min="14518" max="14518" width="13.75" style="25" customWidth="1"/>
    <col min="14519" max="14575" width="0" style="25" hidden="1" customWidth="1"/>
    <col min="14576" max="14576" width="16" style="25" customWidth="1"/>
    <col min="14577" max="14577" width="9.75" style="25" customWidth="1"/>
    <col min="14578" max="14578" width="9.875" style="25" customWidth="1"/>
    <col min="14579" max="14609" width="0" style="25" hidden="1" customWidth="1"/>
    <col min="14610" max="14610" width="6.625" style="25" customWidth="1"/>
    <col min="14611" max="14611" width="10.625" style="25" customWidth="1"/>
    <col min="14612" max="14753" width="9" style="25"/>
    <col min="14754" max="14755" width="0" style="25" hidden="1" customWidth="1"/>
    <col min="14756" max="14756" width="4.125" style="25" bestFit="1" customWidth="1"/>
    <col min="14757" max="14757" width="10.75" style="25" bestFit="1" customWidth="1"/>
    <col min="14758" max="14758" width="16.125" style="25" bestFit="1" customWidth="1"/>
    <col min="14759" max="14759" width="8.375" style="25" customWidth="1"/>
    <col min="14760" max="14760" width="8.5" style="25" customWidth="1"/>
    <col min="14761" max="14761" width="10.375" style="25" customWidth="1"/>
    <col min="14762" max="14762" width="15.375" style="25" customWidth="1"/>
    <col min="14763" max="14763" width="0" style="25" hidden="1" customWidth="1"/>
    <col min="14764" max="14764" width="14.625" style="25" customWidth="1"/>
    <col min="14765" max="14765" width="15.75" style="25" customWidth="1"/>
    <col min="14766" max="14766" width="0" style="25" hidden="1" customWidth="1"/>
    <col min="14767" max="14767" width="13.125" style="25" customWidth="1"/>
    <col min="14768" max="14773" width="0" style="25" hidden="1" customWidth="1"/>
    <col min="14774" max="14774" width="13.75" style="25" customWidth="1"/>
    <col min="14775" max="14831" width="0" style="25" hidden="1" customWidth="1"/>
    <col min="14832" max="14832" width="16" style="25" customWidth="1"/>
    <col min="14833" max="14833" width="9.75" style="25" customWidth="1"/>
    <col min="14834" max="14834" width="9.875" style="25" customWidth="1"/>
    <col min="14835" max="14865" width="0" style="25" hidden="1" customWidth="1"/>
    <col min="14866" max="14866" width="6.625" style="25" customWidth="1"/>
    <col min="14867" max="14867" width="10.625" style="25" customWidth="1"/>
    <col min="14868" max="15009" width="9" style="25"/>
    <col min="15010" max="15011" width="0" style="25" hidden="1" customWidth="1"/>
    <col min="15012" max="15012" width="4.125" style="25" bestFit="1" customWidth="1"/>
    <col min="15013" max="15013" width="10.75" style="25" bestFit="1" customWidth="1"/>
    <col min="15014" max="15014" width="16.125" style="25" bestFit="1" customWidth="1"/>
    <col min="15015" max="15015" width="8.375" style="25" customWidth="1"/>
    <col min="15016" max="15016" width="8.5" style="25" customWidth="1"/>
    <col min="15017" max="15017" width="10.375" style="25" customWidth="1"/>
    <col min="15018" max="15018" width="15.375" style="25" customWidth="1"/>
    <col min="15019" max="15019" width="0" style="25" hidden="1" customWidth="1"/>
    <col min="15020" max="15020" width="14.625" style="25" customWidth="1"/>
    <col min="15021" max="15021" width="15.75" style="25" customWidth="1"/>
    <col min="15022" max="15022" width="0" style="25" hidden="1" customWidth="1"/>
    <col min="15023" max="15023" width="13.125" style="25" customWidth="1"/>
    <col min="15024" max="15029" width="0" style="25" hidden="1" customWidth="1"/>
    <col min="15030" max="15030" width="13.75" style="25" customWidth="1"/>
    <col min="15031" max="15087" width="0" style="25" hidden="1" customWidth="1"/>
    <col min="15088" max="15088" width="16" style="25" customWidth="1"/>
    <col min="15089" max="15089" width="9.75" style="25" customWidth="1"/>
    <col min="15090" max="15090" width="9.875" style="25" customWidth="1"/>
    <col min="15091" max="15121" width="0" style="25" hidden="1" customWidth="1"/>
    <col min="15122" max="15122" width="6.625" style="25" customWidth="1"/>
    <col min="15123" max="15123" width="10.625" style="25" customWidth="1"/>
    <col min="15124" max="15265" width="9" style="25"/>
    <col min="15266" max="15267" width="0" style="25" hidden="1" customWidth="1"/>
    <col min="15268" max="15268" width="4.125" style="25" bestFit="1" customWidth="1"/>
    <col min="15269" max="15269" width="10.75" style="25" bestFit="1" customWidth="1"/>
    <col min="15270" max="15270" width="16.125" style="25" bestFit="1" customWidth="1"/>
    <col min="15271" max="15271" width="8.375" style="25" customWidth="1"/>
    <col min="15272" max="15272" width="8.5" style="25" customWidth="1"/>
    <col min="15273" max="15273" width="10.375" style="25" customWidth="1"/>
    <col min="15274" max="15274" width="15.375" style="25" customWidth="1"/>
    <col min="15275" max="15275" width="0" style="25" hidden="1" customWidth="1"/>
    <col min="15276" max="15276" width="14.625" style="25" customWidth="1"/>
    <col min="15277" max="15277" width="15.75" style="25" customWidth="1"/>
    <col min="15278" max="15278" width="0" style="25" hidden="1" customWidth="1"/>
    <col min="15279" max="15279" width="13.125" style="25" customWidth="1"/>
    <col min="15280" max="15285" width="0" style="25" hidden="1" customWidth="1"/>
    <col min="15286" max="15286" width="13.75" style="25" customWidth="1"/>
    <col min="15287" max="15343" width="0" style="25" hidden="1" customWidth="1"/>
    <col min="15344" max="15344" width="16" style="25" customWidth="1"/>
    <col min="15345" max="15345" width="9.75" style="25" customWidth="1"/>
    <col min="15346" max="15346" width="9.875" style="25" customWidth="1"/>
    <col min="15347" max="15377" width="0" style="25" hidden="1" customWidth="1"/>
    <col min="15378" max="15378" width="6.625" style="25" customWidth="1"/>
    <col min="15379" max="15379" width="10.625" style="25" customWidth="1"/>
    <col min="15380" max="15521" width="9" style="25"/>
    <col min="15522" max="15523" width="0" style="25" hidden="1" customWidth="1"/>
    <col min="15524" max="15524" width="4.125" style="25" bestFit="1" customWidth="1"/>
    <col min="15525" max="15525" width="10.75" style="25" bestFit="1" customWidth="1"/>
    <col min="15526" max="15526" width="16.125" style="25" bestFit="1" customWidth="1"/>
    <col min="15527" max="15527" width="8.375" style="25" customWidth="1"/>
    <col min="15528" max="15528" width="8.5" style="25" customWidth="1"/>
    <col min="15529" max="15529" width="10.375" style="25" customWidth="1"/>
    <col min="15530" max="15530" width="15.375" style="25" customWidth="1"/>
    <col min="15531" max="15531" width="0" style="25" hidden="1" customWidth="1"/>
    <col min="15532" max="15532" width="14.625" style="25" customWidth="1"/>
    <col min="15533" max="15533" width="15.75" style="25" customWidth="1"/>
    <col min="15534" max="15534" width="0" style="25" hidden="1" customWidth="1"/>
    <col min="15535" max="15535" width="13.125" style="25" customWidth="1"/>
    <col min="15536" max="15541" width="0" style="25" hidden="1" customWidth="1"/>
    <col min="15542" max="15542" width="13.75" style="25" customWidth="1"/>
    <col min="15543" max="15599" width="0" style="25" hidden="1" customWidth="1"/>
    <col min="15600" max="15600" width="16" style="25" customWidth="1"/>
    <col min="15601" max="15601" width="9.75" style="25" customWidth="1"/>
    <col min="15602" max="15602" width="9.875" style="25" customWidth="1"/>
    <col min="15603" max="15633" width="0" style="25" hidden="1" customWidth="1"/>
    <col min="15634" max="15634" width="6.625" style="25" customWidth="1"/>
    <col min="15635" max="15635" width="10.625" style="25" customWidth="1"/>
    <col min="15636" max="15777" width="9" style="25"/>
    <col min="15778" max="15779" width="0" style="25" hidden="1" customWidth="1"/>
    <col min="15780" max="15780" width="4.125" style="25" bestFit="1" customWidth="1"/>
    <col min="15781" max="15781" width="10.75" style="25" bestFit="1" customWidth="1"/>
    <col min="15782" max="15782" width="16.125" style="25" bestFit="1" customWidth="1"/>
    <col min="15783" max="15783" width="8.375" style="25" customWidth="1"/>
    <col min="15784" max="15784" width="8.5" style="25" customWidth="1"/>
    <col min="15785" max="15785" width="10.375" style="25" customWidth="1"/>
    <col min="15786" max="15786" width="15.375" style="25" customWidth="1"/>
    <col min="15787" max="15787" width="0" style="25" hidden="1" customWidth="1"/>
    <col min="15788" max="15788" width="14.625" style="25" customWidth="1"/>
    <col min="15789" max="15789" width="15.75" style="25" customWidth="1"/>
    <col min="15790" max="15790" width="0" style="25" hidden="1" customWidth="1"/>
    <col min="15791" max="15791" width="13.125" style="25" customWidth="1"/>
    <col min="15792" max="15797" width="0" style="25" hidden="1" customWidth="1"/>
    <col min="15798" max="15798" width="13.75" style="25" customWidth="1"/>
    <col min="15799" max="15855" width="0" style="25" hidden="1" customWidth="1"/>
    <col min="15856" max="15856" width="16" style="25" customWidth="1"/>
    <col min="15857" max="15857" width="9.75" style="25" customWidth="1"/>
    <col min="15858" max="15858" width="9.875" style="25" customWidth="1"/>
    <col min="15859" max="15889" width="0" style="25" hidden="1" customWidth="1"/>
    <col min="15890" max="15890" width="6.625" style="25" customWidth="1"/>
    <col min="15891" max="15891" width="10.625" style="25" customWidth="1"/>
    <col min="15892" max="16033" width="9" style="25"/>
    <col min="16034" max="16035" width="0" style="25" hidden="1" customWidth="1"/>
    <col min="16036" max="16036" width="4.125" style="25" bestFit="1" customWidth="1"/>
    <col min="16037" max="16037" width="10.75" style="25" bestFit="1" customWidth="1"/>
    <col min="16038" max="16038" width="16.125" style="25" bestFit="1" customWidth="1"/>
    <col min="16039" max="16039" width="8.375" style="25" customWidth="1"/>
    <col min="16040" max="16040" width="8.5" style="25" customWidth="1"/>
    <col min="16041" max="16041" width="10.375" style="25" customWidth="1"/>
    <col min="16042" max="16042" width="15.375" style="25" customWidth="1"/>
    <col min="16043" max="16043" width="0" style="25" hidden="1" customWidth="1"/>
    <col min="16044" max="16044" width="14.625" style="25" customWidth="1"/>
    <col min="16045" max="16045" width="15.75" style="25" customWidth="1"/>
    <col min="16046" max="16046" width="0" style="25" hidden="1" customWidth="1"/>
    <col min="16047" max="16047" width="13.125" style="25" customWidth="1"/>
    <col min="16048" max="16053" width="0" style="25" hidden="1" customWidth="1"/>
    <col min="16054" max="16054" width="13.75" style="25" customWidth="1"/>
    <col min="16055" max="16111" width="0" style="25" hidden="1" customWidth="1"/>
    <col min="16112" max="16112" width="16" style="25" customWidth="1"/>
    <col min="16113" max="16113" width="9.75" style="25" customWidth="1"/>
    <col min="16114" max="16114" width="9.875" style="25" customWidth="1"/>
    <col min="16115" max="16145" width="0" style="25" hidden="1" customWidth="1"/>
    <col min="16146" max="16146" width="6.625" style="25" customWidth="1"/>
    <col min="16147" max="16147" width="10.625" style="25" customWidth="1"/>
    <col min="16148" max="16384" width="9" style="25"/>
  </cols>
  <sheetData>
    <row r="1" spans="1:16" ht="31.5" customHeight="1" x14ac:dyDescent="0.15">
      <c r="C1" s="77" t="s">
        <v>24</v>
      </c>
      <c r="D1" s="77"/>
      <c r="E1" s="70">
        <f>入力規則!A2</f>
        <v>2023</v>
      </c>
      <c r="F1" s="82"/>
      <c r="G1" s="82"/>
      <c r="H1" s="82"/>
      <c r="I1" s="82"/>
      <c r="J1" s="82"/>
      <c r="K1" s="82"/>
      <c r="L1" s="82"/>
      <c r="M1" s="83"/>
      <c r="N1" s="1"/>
      <c r="O1" s="1"/>
      <c r="P1" s="28"/>
    </row>
    <row r="2" spans="1:16" ht="30" customHeight="1" x14ac:dyDescent="0.15">
      <c r="C2" s="77" t="s">
        <v>0</v>
      </c>
      <c r="D2" s="77"/>
      <c r="E2" s="110"/>
      <c r="F2" s="78"/>
      <c r="G2" s="78"/>
      <c r="H2" s="78"/>
      <c r="I2" s="78"/>
      <c r="J2" s="78"/>
      <c r="K2" s="37" t="s">
        <v>1</v>
      </c>
      <c r="L2" s="73"/>
      <c r="M2" s="73"/>
      <c r="N2" s="73"/>
      <c r="O2" s="73"/>
      <c r="P2" s="73"/>
    </row>
    <row r="3" spans="1:16" ht="30" customHeight="1" x14ac:dyDescent="0.15">
      <c r="C3" s="77" t="s">
        <v>2</v>
      </c>
      <c r="D3" s="77"/>
      <c r="E3" s="90">
        <f>($I$5*$F$5)+($G$7*$F$7)</f>
        <v>0</v>
      </c>
      <c r="F3" s="90"/>
      <c r="G3" s="90"/>
      <c r="H3" s="2" t="s">
        <v>3</v>
      </c>
      <c r="I3" s="3"/>
      <c r="J3" s="4"/>
      <c r="K3" s="38" t="s">
        <v>4</v>
      </c>
      <c r="L3" s="73"/>
      <c r="M3" s="73"/>
      <c r="N3" s="73"/>
      <c r="O3" s="73"/>
      <c r="P3" s="73"/>
    </row>
    <row r="4" spans="1:16" ht="20.25" customHeight="1" x14ac:dyDescent="0.15">
      <c r="C4" s="77" t="s">
        <v>5</v>
      </c>
      <c r="D4" s="77"/>
      <c r="E4" s="89"/>
      <c r="F4" s="7" t="s">
        <v>86</v>
      </c>
      <c r="G4" s="7" t="s">
        <v>7</v>
      </c>
      <c r="H4" s="7" t="s">
        <v>8</v>
      </c>
      <c r="I4" s="7" t="s">
        <v>6</v>
      </c>
      <c r="J4" s="5"/>
      <c r="K4" s="38" t="s">
        <v>9</v>
      </c>
      <c r="L4" s="73"/>
      <c r="M4" s="73"/>
      <c r="N4" s="73"/>
      <c r="O4" s="73"/>
      <c r="P4" s="73"/>
    </row>
    <row r="5" spans="1:16" x14ac:dyDescent="0.15">
      <c r="C5" s="12"/>
      <c r="D5" s="8"/>
      <c r="E5" s="9" t="s">
        <v>10</v>
      </c>
      <c r="F5" s="99">
        <v>700</v>
      </c>
      <c r="G5" s="100">
        <f>SUM($O$11:$O$25)</f>
        <v>0</v>
      </c>
      <c r="H5" s="100">
        <f>SUM($P$11:$P$25)</f>
        <v>0</v>
      </c>
      <c r="I5" s="41">
        <f>$G$5+$H$5</f>
        <v>0</v>
      </c>
      <c r="J5" s="10" t="s">
        <v>11</v>
      </c>
      <c r="K5" s="39"/>
      <c r="L5" s="73"/>
      <c r="M5" s="73"/>
      <c r="N5" s="73"/>
      <c r="O5" s="73"/>
      <c r="P5" s="73"/>
    </row>
    <row r="6" spans="1:16" x14ac:dyDescent="0.15">
      <c r="C6" s="12"/>
      <c r="D6" s="8"/>
      <c r="E6" s="9" t="s">
        <v>12</v>
      </c>
      <c r="F6" s="99"/>
      <c r="G6" s="100">
        <f>SUM($O$11:$O$25)</f>
        <v>0</v>
      </c>
      <c r="H6" s="100">
        <f>SUM($P$11:$P$25)</f>
        <v>0</v>
      </c>
      <c r="I6" s="41">
        <f>$G$6+$H$6</f>
        <v>0</v>
      </c>
      <c r="J6" s="10" t="s">
        <v>13</v>
      </c>
      <c r="K6" s="40" t="s">
        <v>14</v>
      </c>
      <c r="L6" s="73"/>
      <c r="M6" s="73"/>
      <c r="N6" s="73"/>
      <c r="O6" s="73"/>
      <c r="P6" s="73"/>
    </row>
    <row r="7" spans="1:16" ht="18.75" x14ac:dyDescent="0.15">
      <c r="C7" s="12"/>
      <c r="D7" s="8"/>
      <c r="E7" s="9" t="s">
        <v>15</v>
      </c>
      <c r="F7" s="99">
        <v>1000</v>
      </c>
      <c r="G7" s="96">
        <f>$P$45</f>
        <v>0</v>
      </c>
      <c r="H7" s="97"/>
      <c r="I7" s="98"/>
      <c r="J7" s="10" t="s">
        <v>16</v>
      </c>
      <c r="K7" s="43"/>
      <c r="L7" s="34"/>
      <c r="M7" s="6"/>
      <c r="N7" s="1"/>
      <c r="O7" s="1"/>
      <c r="P7" s="1"/>
    </row>
    <row r="8" spans="1:16" s="48" customFormat="1" ht="20.100000000000001" customHeight="1" x14ac:dyDescent="0.25">
      <c r="C8" s="49"/>
      <c r="D8" s="50"/>
      <c r="E8" s="76" t="s">
        <v>56</v>
      </c>
      <c r="F8" s="76"/>
      <c r="G8" s="76"/>
      <c r="H8" s="76"/>
      <c r="I8" s="76"/>
      <c r="J8" s="76"/>
      <c r="K8" s="76"/>
      <c r="L8" s="76"/>
      <c r="M8" s="50"/>
      <c r="N8" s="50"/>
      <c r="O8" s="50"/>
      <c r="P8" s="50"/>
    </row>
    <row r="9" spans="1:16" x14ac:dyDescent="0.15">
      <c r="A9" s="25" t="s">
        <v>25</v>
      </c>
      <c r="B9" s="11" t="s">
        <v>26</v>
      </c>
      <c r="C9" s="13"/>
      <c r="D9" s="30" t="s">
        <v>27</v>
      </c>
      <c r="E9" s="47" t="s">
        <v>17</v>
      </c>
      <c r="F9" s="74" t="s">
        <v>55</v>
      </c>
      <c r="G9" s="75"/>
      <c r="H9" s="45" t="s">
        <v>18</v>
      </c>
      <c r="I9" s="45" t="s">
        <v>19</v>
      </c>
      <c r="J9" s="46" t="s">
        <v>58</v>
      </c>
      <c r="K9" s="44" t="s">
        <v>57</v>
      </c>
      <c r="L9" s="85" t="s">
        <v>20</v>
      </c>
      <c r="M9" s="35"/>
      <c r="N9" s="67" t="s">
        <v>21</v>
      </c>
      <c r="O9" s="68" t="s">
        <v>7</v>
      </c>
      <c r="P9" s="69" t="s">
        <v>8</v>
      </c>
    </row>
    <row r="10" spans="1:16" hidden="1" x14ac:dyDescent="0.15">
      <c r="C10" s="31"/>
      <c r="D10" s="14"/>
      <c r="E10" s="14"/>
      <c r="F10" s="14"/>
      <c r="G10" s="14"/>
      <c r="H10" s="42"/>
      <c r="I10" s="42"/>
      <c r="J10" s="14"/>
      <c r="K10" s="14"/>
      <c r="L10" s="15"/>
      <c r="M10" s="35"/>
      <c r="N10" s="16"/>
      <c r="O10" s="17"/>
      <c r="P10" s="18"/>
    </row>
    <row r="11" spans="1:16" x14ac:dyDescent="0.15">
      <c r="A11" s="25">
        <v>201</v>
      </c>
      <c r="B11" s="25" t="s">
        <v>22</v>
      </c>
      <c r="C11" s="32">
        <v>1</v>
      </c>
      <c r="D11" s="19"/>
      <c r="E11" s="20"/>
      <c r="F11" s="71"/>
      <c r="G11" s="72"/>
      <c r="H11" s="21"/>
      <c r="I11" s="22"/>
      <c r="J11" s="84"/>
      <c r="K11" s="23"/>
      <c r="L11" s="24"/>
      <c r="M11" s="36"/>
      <c r="N11" s="51" t="s">
        <v>78</v>
      </c>
      <c r="O11" s="52">
        <f>COUNTIFS($J$11:$J$160,"小1  60m",$H$11:$H$160,"男")</f>
        <v>0</v>
      </c>
      <c r="P11" s="52">
        <f>COUNTIFS($J$11:$J$160,"小1  60m",$H$11:$H$160,"女")</f>
        <v>0</v>
      </c>
    </row>
    <row r="12" spans="1:16" x14ac:dyDescent="0.15">
      <c r="A12" s="25">
        <v>202</v>
      </c>
      <c r="B12" s="25" t="s">
        <v>22</v>
      </c>
      <c r="C12" s="32">
        <v>2</v>
      </c>
      <c r="D12" s="19"/>
      <c r="E12" s="20"/>
      <c r="F12" s="71"/>
      <c r="G12" s="72"/>
      <c r="H12" s="21"/>
      <c r="I12" s="22"/>
      <c r="J12" s="84"/>
      <c r="K12" s="23"/>
      <c r="L12" s="24"/>
      <c r="M12" s="36"/>
      <c r="N12" s="53" t="s">
        <v>79</v>
      </c>
      <c r="O12" s="52">
        <f>COUNTIFS($J$11:$J$160,"小2  60m",$H$11:$H$160,"男")</f>
        <v>0</v>
      </c>
      <c r="P12" s="52">
        <f>COUNTIFS($J$11:$J$160,"小2  60m",$H$11:$H$160,"女")</f>
        <v>0</v>
      </c>
    </row>
    <row r="13" spans="1:16" x14ac:dyDescent="0.15">
      <c r="A13" s="25">
        <v>203</v>
      </c>
      <c r="B13" s="25" t="s">
        <v>22</v>
      </c>
      <c r="C13" s="32">
        <v>3</v>
      </c>
      <c r="D13" s="19"/>
      <c r="E13" s="20"/>
      <c r="F13" s="71"/>
      <c r="G13" s="72"/>
      <c r="H13" s="21"/>
      <c r="I13" s="22"/>
      <c r="J13" s="84"/>
      <c r="K13" s="23"/>
      <c r="L13" s="24"/>
      <c r="M13" s="36"/>
      <c r="N13" s="53" t="s">
        <v>80</v>
      </c>
      <c r="O13" s="52">
        <f>COUNTIFS($J$11:$J$160,"小3  60m",$H$11:$H$160,"男")</f>
        <v>0</v>
      </c>
      <c r="P13" s="52">
        <f>COUNTIFS($J$11:$J$160,"小3  60m",$H$11:$H$160,"女")</f>
        <v>0</v>
      </c>
    </row>
    <row r="14" spans="1:16" x14ac:dyDescent="0.15">
      <c r="A14" s="25">
        <v>204</v>
      </c>
      <c r="B14" s="25" t="s">
        <v>22</v>
      </c>
      <c r="C14" s="32">
        <v>4</v>
      </c>
      <c r="D14" s="19"/>
      <c r="E14" s="20"/>
      <c r="F14" s="71"/>
      <c r="G14" s="72"/>
      <c r="H14" s="21"/>
      <c r="I14" s="22"/>
      <c r="J14" s="84"/>
      <c r="K14" s="23"/>
      <c r="L14" s="24"/>
      <c r="M14" s="36"/>
      <c r="N14" s="53" t="s">
        <v>81</v>
      </c>
      <c r="O14" s="52">
        <f>COUNTIFS($J$11:$J$160,"小4 100m",$H$11:$H$160,"男")</f>
        <v>0</v>
      </c>
      <c r="P14" s="52">
        <f>COUNTIFS($J$11:$J$160,"小4 100m",$H$11:$H$160,"女")</f>
        <v>0</v>
      </c>
    </row>
    <row r="15" spans="1:16" x14ac:dyDescent="0.15">
      <c r="A15" s="25" t="s">
        <v>22</v>
      </c>
      <c r="B15" s="25" t="s">
        <v>22</v>
      </c>
      <c r="C15" s="32">
        <v>5</v>
      </c>
      <c r="D15" s="19"/>
      <c r="E15" s="20"/>
      <c r="F15" s="71"/>
      <c r="G15" s="72"/>
      <c r="H15" s="21"/>
      <c r="I15" s="22"/>
      <c r="J15" s="84"/>
      <c r="K15" s="23"/>
      <c r="L15" s="24"/>
      <c r="M15" s="36"/>
      <c r="N15" s="53" t="s">
        <v>82</v>
      </c>
      <c r="O15" s="52">
        <f>COUNTIFS($J$11:$J$160,"小5 100m",$H$11:$H$160,"男")</f>
        <v>0</v>
      </c>
      <c r="P15" s="52">
        <f>COUNTIFS($J$11:$J$160,"小5 100m",$H$11:$H$160,"女")</f>
        <v>0</v>
      </c>
    </row>
    <row r="16" spans="1:16" x14ac:dyDescent="0.15">
      <c r="A16" s="25" t="s">
        <v>22</v>
      </c>
      <c r="B16" s="25" t="s">
        <v>22</v>
      </c>
      <c r="C16" s="32">
        <v>6</v>
      </c>
      <c r="D16" s="19"/>
      <c r="E16" s="20"/>
      <c r="F16" s="71"/>
      <c r="G16" s="72"/>
      <c r="H16" s="21"/>
      <c r="I16" s="22"/>
      <c r="J16" s="84"/>
      <c r="K16" s="23"/>
      <c r="L16" s="24"/>
      <c r="M16" s="36"/>
      <c r="N16" s="53" t="s">
        <v>83</v>
      </c>
      <c r="O16" s="52">
        <f>COUNTIFS($J$11:$J$160,"小6 100m",$H$11:$H$160,"男")</f>
        <v>0</v>
      </c>
      <c r="P16" s="52">
        <f>COUNTIFS($J$11:$J$160,"小6 100m",$H$11:$H$160,"女")</f>
        <v>0</v>
      </c>
    </row>
    <row r="17" spans="1:16" x14ac:dyDescent="0.15">
      <c r="A17" s="25" t="s">
        <v>22</v>
      </c>
      <c r="B17" s="25" t="s">
        <v>22</v>
      </c>
      <c r="C17" s="32">
        <v>7</v>
      </c>
      <c r="D17" s="19"/>
      <c r="E17" s="20"/>
      <c r="F17" s="71"/>
      <c r="G17" s="72"/>
      <c r="H17" s="21"/>
      <c r="I17" s="22"/>
      <c r="J17" s="84"/>
      <c r="K17" s="23"/>
      <c r="L17" s="24"/>
      <c r="M17" s="36"/>
      <c r="N17" s="53" t="s">
        <v>31</v>
      </c>
      <c r="O17" s="52">
        <f>COUNTIFS($J$11:$J$160,"ｺﾝﾊﾞｲﾝﾄﾞA",$H$11:$H$160,"男")</f>
        <v>0</v>
      </c>
      <c r="P17" s="52">
        <f>COUNTIFS($J$11:$J$160,"ｺﾝﾊﾞｲﾝﾄﾞA",$H$11:$H$160,"女")</f>
        <v>0</v>
      </c>
    </row>
    <row r="18" spans="1:16" x14ac:dyDescent="0.15">
      <c r="A18" s="25" t="s">
        <v>22</v>
      </c>
      <c r="B18" s="25" t="s">
        <v>22</v>
      </c>
      <c r="C18" s="32">
        <v>8</v>
      </c>
      <c r="D18" s="19"/>
      <c r="E18" s="20"/>
      <c r="F18" s="71"/>
      <c r="G18" s="72"/>
      <c r="H18" s="21"/>
      <c r="I18" s="22"/>
      <c r="J18" s="84"/>
      <c r="K18" s="23"/>
      <c r="L18" s="24"/>
      <c r="M18" s="36"/>
      <c r="N18" s="53" t="s">
        <v>32</v>
      </c>
      <c r="O18" s="52">
        <f>COUNTIFS($J$11:$J$160,"ｺﾝﾊﾞｲﾝﾄﾞB",$H$11:$H$160,"男")</f>
        <v>0</v>
      </c>
      <c r="P18" s="52">
        <f>COUNTIFS($J$11:$J$160,"ｺﾝﾊﾞｲﾝﾄﾞB",$H$11:$H$160,"女")</f>
        <v>0</v>
      </c>
    </row>
    <row r="19" spans="1:16" x14ac:dyDescent="0.15">
      <c r="A19" s="25" t="s">
        <v>22</v>
      </c>
      <c r="B19" s="25" t="s">
        <v>22</v>
      </c>
      <c r="C19" s="32">
        <v>9</v>
      </c>
      <c r="D19" s="19"/>
      <c r="E19" s="20"/>
      <c r="F19" s="71"/>
      <c r="G19" s="72"/>
      <c r="H19" s="21"/>
      <c r="I19" s="22"/>
      <c r="J19" s="84"/>
      <c r="K19" s="23"/>
      <c r="L19" s="24"/>
      <c r="M19" s="36"/>
      <c r="N19" s="53" t="s">
        <v>84</v>
      </c>
      <c r="O19" s="52">
        <f>COUNTIFS($J$11:$J$160,"小5･6 800m",$H$11:$H$160,"男")</f>
        <v>0</v>
      </c>
      <c r="P19" s="52">
        <f>COUNTIFS($J$11:$J$160,"小5･6 800m",$H$11:$H$160,"女")</f>
        <v>0</v>
      </c>
    </row>
    <row r="20" spans="1:16" x14ac:dyDescent="0.15">
      <c r="A20" s="25" t="s">
        <v>22</v>
      </c>
      <c r="B20" s="25" t="s">
        <v>22</v>
      </c>
      <c r="C20" s="32">
        <v>10</v>
      </c>
      <c r="D20" s="19"/>
      <c r="E20" s="20"/>
      <c r="F20" s="71"/>
      <c r="G20" s="72"/>
      <c r="H20" s="21"/>
      <c r="I20" s="22"/>
      <c r="J20" s="84"/>
      <c r="K20" s="23"/>
      <c r="L20" s="24"/>
      <c r="M20" s="36"/>
      <c r="N20" s="64"/>
      <c r="O20" s="52"/>
      <c r="P20" s="52"/>
    </row>
    <row r="21" spans="1:16" x14ac:dyDescent="0.15">
      <c r="A21" s="25" t="s">
        <v>22</v>
      </c>
      <c r="B21" s="25" t="s">
        <v>22</v>
      </c>
      <c r="C21" s="32">
        <v>11</v>
      </c>
      <c r="D21" s="19"/>
      <c r="E21" s="20"/>
      <c r="F21" s="71"/>
      <c r="G21" s="72"/>
      <c r="H21" s="21"/>
      <c r="I21" s="22"/>
      <c r="J21" s="84"/>
      <c r="K21" s="23"/>
      <c r="L21" s="24"/>
      <c r="M21" s="36"/>
      <c r="N21" s="65" t="s">
        <v>65</v>
      </c>
      <c r="O21" s="52">
        <f>COUNTIFS($J$11:$J$160,"小学ロード1.5km",$H$11:$H$160,"男")</f>
        <v>0</v>
      </c>
      <c r="P21" s="52">
        <f>COUNTIFS($J$11:$J$160,"小学ロード1.5km",$H$11:$H$160,"女")</f>
        <v>0</v>
      </c>
    </row>
    <row r="22" spans="1:16" x14ac:dyDescent="0.15">
      <c r="A22" s="25" t="s">
        <v>22</v>
      </c>
      <c r="B22" s="25" t="s">
        <v>22</v>
      </c>
      <c r="C22" s="32">
        <v>12</v>
      </c>
      <c r="D22" s="19"/>
      <c r="E22" s="20"/>
      <c r="F22" s="71"/>
      <c r="G22" s="72"/>
      <c r="H22" s="21"/>
      <c r="I22" s="22"/>
      <c r="J22" s="84"/>
      <c r="K22" s="23"/>
      <c r="L22" s="24"/>
      <c r="M22" s="36"/>
      <c r="N22" s="65" t="s">
        <v>66</v>
      </c>
      <c r="O22" s="52">
        <f>COUNTIFS($J$11:$J$160,"中学ロード1.5km",$H$11:$H$160,"男")</f>
        <v>0</v>
      </c>
      <c r="P22" s="52">
        <f>COUNTIFS($J$11:$J$160,"中学ロード1.5km",$H$11:$H$160,"女")</f>
        <v>0</v>
      </c>
    </row>
    <row r="23" spans="1:16" x14ac:dyDescent="0.15">
      <c r="A23" s="25" t="s">
        <v>22</v>
      </c>
      <c r="B23" s="25" t="s">
        <v>22</v>
      </c>
      <c r="C23" s="32">
        <v>13</v>
      </c>
      <c r="D23" s="19"/>
      <c r="E23" s="20"/>
      <c r="F23" s="71"/>
      <c r="G23" s="72"/>
      <c r="H23" s="21"/>
      <c r="I23" s="22"/>
      <c r="J23" s="84"/>
      <c r="K23" s="23"/>
      <c r="L23" s="24"/>
      <c r="M23" s="36"/>
      <c r="N23" s="65" t="s">
        <v>68</v>
      </c>
      <c r="O23" s="52">
        <f>COUNTIFS($J$11:$J$160,"高校ロード3.0km",$H$11:$H$160,"男")</f>
        <v>0</v>
      </c>
      <c r="P23" s="52">
        <f>COUNTIFS($J$11:$J$160,"高校ロード3.0km",$H$11:$H$160,"女")</f>
        <v>0</v>
      </c>
    </row>
    <row r="24" spans="1:16" x14ac:dyDescent="0.15">
      <c r="A24" s="25" t="s">
        <v>22</v>
      </c>
      <c r="B24" s="25" t="s">
        <v>22</v>
      </c>
      <c r="C24" s="32">
        <v>14</v>
      </c>
      <c r="D24" s="19"/>
      <c r="E24" s="20"/>
      <c r="F24" s="71"/>
      <c r="G24" s="72"/>
      <c r="H24" s="21"/>
      <c r="I24" s="22"/>
      <c r="J24" s="84"/>
      <c r="K24" s="23"/>
      <c r="L24" s="24"/>
      <c r="M24" s="36"/>
      <c r="N24" s="65" t="s">
        <v>67</v>
      </c>
      <c r="O24" s="52">
        <f>COUNTIFS($J$11:$J$160,"大学ロード3.0km",$H$11:$H$160,"男")</f>
        <v>0</v>
      </c>
      <c r="P24" s="52">
        <f>COUNTIFS($J$11:$J$160,"大学ロード3.0km",$H$11:$H$160,"女")</f>
        <v>0</v>
      </c>
    </row>
    <row r="25" spans="1:16" x14ac:dyDescent="0.15">
      <c r="A25" s="25" t="s">
        <v>22</v>
      </c>
      <c r="B25" s="25" t="s">
        <v>22</v>
      </c>
      <c r="C25" s="32">
        <v>15</v>
      </c>
      <c r="D25" s="19"/>
      <c r="E25" s="20"/>
      <c r="F25" s="71"/>
      <c r="G25" s="72"/>
      <c r="H25" s="21"/>
      <c r="I25" s="22"/>
      <c r="J25" s="84"/>
      <c r="K25" s="23"/>
      <c r="L25" s="24"/>
      <c r="M25" s="36"/>
      <c r="N25" s="66" t="s">
        <v>69</v>
      </c>
      <c r="O25" s="52">
        <f>COUNTIFS($J$11:$J$160,"一般ロード3.0km",$H$11:$H$160,"男")</f>
        <v>0</v>
      </c>
      <c r="P25" s="52">
        <f>COUNTIFS($J$11:$J$160,"一般ロード3.0km",$H$11:$H$160,"女")</f>
        <v>0</v>
      </c>
    </row>
    <row r="26" spans="1:16" x14ac:dyDescent="0.15">
      <c r="A26" s="25" t="s">
        <v>22</v>
      </c>
      <c r="B26" s="25" t="s">
        <v>22</v>
      </c>
      <c r="C26" s="32">
        <v>16</v>
      </c>
      <c r="D26" s="19"/>
      <c r="E26" s="20"/>
      <c r="F26" s="71"/>
      <c r="G26" s="72"/>
      <c r="H26" s="21"/>
      <c r="I26" s="22"/>
      <c r="J26" s="84"/>
      <c r="K26" s="23"/>
      <c r="L26" s="24"/>
      <c r="M26" s="36"/>
      <c r="N26" s="26"/>
      <c r="O26" s="27"/>
      <c r="P26" s="27"/>
    </row>
    <row r="27" spans="1:16" x14ac:dyDescent="0.15">
      <c r="A27" s="25" t="s">
        <v>22</v>
      </c>
      <c r="B27" s="25" t="s">
        <v>22</v>
      </c>
      <c r="C27" s="32">
        <v>17</v>
      </c>
      <c r="D27" s="19"/>
      <c r="E27" s="20"/>
      <c r="F27" s="71"/>
      <c r="G27" s="72"/>
      <c r="H27" s="21"/>
      <c r="I27" s="22"/>
      <c r="J27" s="84"/>
      <c r="K27" s="23"/>
      <c r="L27" s="24"/>
      <c r="M27" s="36"/>
      <c r="N27" s="26"/>
      <c r="O27" s="27"/>
      <c r="P27" s="27"/>
    </row>
    <row r="28" spans="1:16" x14ac:dyDescent="0.15">
      <c r="A28" s="25" t="s">
        <v>22</v>
      </c>
      <c r="B28" s="25" t="s">
        <v>22</v>
      </c>
      <c r="C28" s="32">
        <v>18</v>
      </c>
      <c r="D28" s="19"/>
      <c r="E28" s="20"/>
      <c r="F28" s="71"/>
      <c r="G28" s="72"/>
      <c r="H28" s="21"/>
      <c r="I28" s="22"/>
      <c r="J28" s="84"/>
      <c r="K28" s="23"/>
      <c r="L28" s="24"/>
      <c r="M28" s="36"/>
      <c r="N28" s="26"/>
      <c r="O28" s="27"/>
      <c r="P28" s="27"/>
    </row>
    <row r="29" spans="1:16" x14ac:dyDescent="0.15">
      <c r="A29" s="25" t="s">
        <v>22</v>
      </c>
      <c r="B29" s="25" t="s">
        <v>22</v>
      </c>
      <c r="C29" s="32">
        <v>19</v>
      </c>
      <c r="D29" s="19"/>
      <c r="E29" s="20"/>
      <c r="F29" s="71"/>
      <c r="G29" s="72"/>
      <c r="H29" s="21"/>
      <c r="I29" s="22"/>
      <c r="J29" s="84"/>
      <c r="K29" s="23"/>
      <c r="L29" s="24"/>
      <c r="M29" s="36"/>
      <c r="N29" s="26"/>
      <c r="O29" s="27"/>
      <c r="P29" s="27"/>
    </row>
    <row r="30" spans="1:16" x14ac:dyDescent="0.15">
      <c r="A30" s="25" t="s">
        <v>22</v>
      </c>
      <c r="B30" s="25" t="s">
        <v>22</v>
      </c>
      <c r="C30" s="32">
        <v>20</v>
      </c>
      <c r="D30" s="19"/>
      <c r="E30" s="20"/>
      <c r="F30" s="71"/>
      <c r="G30" s="72"/>
      <c r="H30" s="21"/>
      <c r="I30" s="22"/>
      <c r="J30" s="84"/>
      <c r="K30" s="23"/>
      <c r="L30" s="24"/>
      <c r="M30" s="36"/>
      <c r="N30" s="26"/>
      <c r="O30" s="27"/>
      <c r="P30" s="27"/>
    </row>
    <row r="31" spans="1:16" x14ac:dyDescent="0.15">
      <c r="A31" s="25" t="s">
        <v>22</v>
      </c>
      <c r="B31" s="25" t="s">
        <v>22</v>
      </c>
      <c r="C31" s="32">
        <v>21</v>
      </c>
      <c r="D31" s="19"/>
      <c r="E31" s="20"/>
      <c r="F31" s="71"/>
      <c r="G31" s="72"/>
      <c r="H31" s="21"/>
      <c r="I31" s="22"/>
      <c r="J31" s="84"/>
      <c r="K31" s="23"/>
      <c r="L31" s="24"/>
      <c r="M31" s="36"/>
      <c r="N31" s="26"/>
      <c r="O31" s="27"/>
      <c r="P31" s="27"/>
    </row>
    <row r="32" spans="1:16" x14ac:dyDescent="0.15">
      <c r="A32" s="25" t="s">
        <v>22</v>
      </c>
      <c r="B32" s="25" t="s">
        <v>22</v>
      </c>
      <c r="C32" s="32">
        <v>22</v>
      </c>
      <c r="D32" s="19"/>
      <c r="E32" s="20"/>
      <c r="F32" s="71"/>
      <c r="G32" s="72"/>
      <c r="H32" s="21"/>
      <c r="I32" s="22"/>
      <c r="J32" s="84"/>
      <c r="K32" s="23"/>
      <c r="L32" s="24"/>
      <c r="M32" s="36"/>
      <c r="N32" s="26"/>
      <c r="O32" s="27"/>
      <c r="P32" s="27"/>
    </row>
    <row r="33" spans="1:16" x14ac:dyDescent="0.15">
      <c r="A33" s="25" t="s">
        <v>22</v>
      </c>
      <c r="B33" s="25" t="s">
        <v>22</v>
      </c>
      <c r="C33" s="32">
        <v>23</v>
      </c>
      <c r="D33" s="19"/>
      <c r="E33" s="20"/>
      <c r="F33" s="71"/>
      <c r="G33" s="72"/>
      <c r="H33" s="21"/>
      <c r="I33" s="22"/>
      <c r="J33" s="84"/>
      <c r="K33" s="23"/>
      <c r="L33" s="24"/>
      <c r="M33" s="36"/>
      <c r="N33" s="26"/>
      <c r="O33" s="27"/>
      <c r="P33" s="27"/>
    </row>
    <row r="34" spans="1:16" x14ac:dyDescent="0.15">
      <c r="A34" s="25" t="s">
        <v>22</v>
      </c>
      <c r="B34" s="25" t="s">
        <v>22</v>
      </c>
      <c r="C34" s="32">
        <v>24</v>
      </c>
      <c r="D34" s="19"/>
      <c r="E34" s="20"/>
      <c r="F34" s="71"/>
      <c r="G34" s="72"/>
      <c r="H34" s="21"/>
      <c r="I34" s="22"/>
      <c r="J34" s="84"/>
      <c r="K34" s="23"/>
      <c r="L34" s="24"/>
      <c r="M34" s="36"/>
      <c r="N34" s="26"/>
      <c r="O34" s="27"/>
      <c r="P34" s="27"/>
    </row>
    <row r="35" spans="1:16" x14ac:dyDescent="0.15">
      <c r="A35" s="25" t="s">
        <v>22</v>
      </c>
      <c r="B35" s="25" t="s">
        <v>22</v>
      </c>
      <c r="C35" s="32">
        <v>25</v>
      </c>
      <c r="D35" s="19"/>
      <c r="E35" s="20"/>
      <c r="F35" s="71"/>
      <c r="G35" s="72"/>
      <c r="H35" s="21"/>
      <c r="I35" s="22"/>
      <c r="J35" s="84"/>
      <c r="K35" s="23"/>
      <c r="L35" s="24"/>
      <c r="M35" s="36"/>
      <c r="N35" s="26"/>
      <c r="O35" s="27"/>
      <c r="P35" s="27"/>
    </row>
    <row r="36" spans="1:16" x14ac:dyDescent="0.15">
      <c r="A36" s="25" t="s">
        <v>22</v>
      </c>
      <c r="B36" s="25" t="s">
        <v>22</v>
      </c>
      <c r="C36" s="32">
        <v>26</v>
      </c>
      <c r="D36" s="19"/>
      <c r="E36" s="20"/>
      <c r="F36" s="71"/>
      <c r="G36" s="72"/>
      <c r="H36" s="21"/>
      <c r="I36" s="22"/>
      <c r="J36" s="84"/>
      <c r="K36" s="23"/>
      <c r="L36" s="24"/>
      <c r="M36" s="36"/>
      <c r="N36" s="26"/>
      <c r="O36" s="27"/>
      <c r="P36" s="27"/>
    </row>
    <row r="37" spans="1:16" x14ac:dyDescent="0.15">
      <c r="A37" s="25" t="s">
        <v>22</v>
      </c>
      <c r="B37" s="25" t="s">
        <v>22</v>
      </c>
      <c r="C37" s="32">
        <v>27</v>
      </c>
      <c r="D37" s="19"/>
      <c r="E37" s="20"/>
      <c r="F37" s="71"/>
      <c r="G37" s="72"/>
      <c r="H37" s="21"/>
      <c r="I37" s="22"/>
      <c r="J37" s="84"/>
      <c r="K37" s="23"/>
      <c r="L37" s="24"/>
      <c r="M37" s="36"/>
      <c r="N37" s="1"/>
      <c r="O37" s="1"/>
      <c r="P37" s="1"/>
    </row>
    <row r="38" spans="1:16" x14ac:dyDescent="0.15">
      <c r="A38" s="25" t="s">
        <v>22</v>
      </c>
      <c r="B38" s="25" t="s">
        <v>22</v>
      </c>
      <c r="C38" s="32">
        <v>28</v>
      </c>
      <c r="D38" s="19"/>
      <c r="E38" s="20"/>
      <c r="F38" s="71"/>
      <c r="G38" s="72"/>
      <c r="H38" s="21"/>
      <c r="I38" s="22"/>
      <c r="J38" s="84"/>
      <c r="K38" s="23"/>
      <c r="L38" s="24"/>
      <c r="M38" s="36"/>
      <c r="N38" s="79" t="s">
        <v>23</v>
      </c>
      <c r="O38" s="80"/>
      <c r="P38" s="81"/>
    </row>
    <row r="39" spans="1:16" x14ac:dyDescent="0.15">
      <c r="A39" s="25" t="s">
        <v>22</v>
      </c>
      <c r="B39" s="25" t="s">
        <v>22</v>
      </c>
      <c r="C39" s="32">
        <v>29</v>
      </c>
      <c r="D39" s="19"/>
      <c r="E39" s="20"/>
      <c r="F39" s="71"/>
      <c r="G39" s="72"/>
      <c r="H39" s="21"/>
      <c r="I39" s="22"/>
      <c r="J39" s="84"/>
      <c r="K39" s="23"/>
      <c r="L39" s="24"/>
      <c r="M39" s="36"/>
      <c r="N39" s="86" t="s">
        <v>59</v>
      </c>
      <c r="O39" s="94">
        <f>COUNTIFS($J$11:$J$160,"混合4×100mR",$L$11:$L$160,"A")</f>
        <v>0</v>
      </c>
      <c r="P39" s="91" t="str">
        <f>IF(AND(O39&gt;=4,O39&lt;=6),"○","")</f>
        <v/>
      </c>
    </row>
    <row r="40" spans="1:16" x14ac:dyDescent="0.15">
      <c r="A40" s="25" t="s">
        <v>22</v>
      </c>
      <c r="B40" s="25" t="s">
        <v>22</v>
      </c>
      <c r="C40" s="32">
        <v>30</v>
      </c>
      <c r="D40" s="19"/>
      <c r="E40" s="20"/>
      <c r="F40" s="71"/>
      <c r="G40" s="72"/>
      <c r="H40" s="21"/>
      <c r="I40" s="22"/>
      <c r="J40" s="84"/>
      <c r="K40" s="23"/>
      <c r="L40" s="24"/>
      <c r="M40" s="36"/>
      <c r="N40" s="87" t="s">
        <v>60</v>
      </c>
      <c r="O40" s="94">
        <f>COUNTIFS($J$11:$J$160,"混合4×100mR",$L$11:$L$160,"B")</f>
        <v>0</v>
      </c>
      <c r="P40" s="91" t="str">
        <f t="shared" ref="P40:P44" si="0">IF(AND(O40&gt;=4,O40&lt;=6),"○","")</f>
        <v/>
      </c>
    </row>
    <row r="41" spans="1:16" x14ac:dyDescent="0.15">
      <c r="A41" s="25" t="s">
        <v>22</v>
      </c>
      <c r="B41" s="25" t="s">
        <v>22</v>
      </c>
      <c r="C41" s="32">
        <v>31</v>
      </c>
      <c r="D41" s="19"/>
      <c r="E41" s="20"/>
      <c r="F41" s="71"/>
      <c r="G41" s="72"/>
      <c r="H41" s="21"/>
      <c r="I41" s="22"/>
      <c r="J41" s="84"/>
      <c r="K41" s="23"/>
      <c r="L41" s="24"/>
      <c r="M41" s="36"/>
      <c r="N41" s="88" t="s">
        <v>61</v>
      </c>
      <c r="O41" s="94">
        <f>COUNTIFS($J$11:$J$160,"混合4×100mR",$L$11:$L$160,"C")</f>
        <v>0</v>
      </c>
      <c r="P41" s="91" t="str">
        <f>IF(AND(O41&gt;=4,O41&lt;=6),"○","")</f>
        <v/>
      </c>
    </row>
    <row r="42" spans="1:16" x14ac:dyDescent="0.15">
      <c r="A42" s="25" t="s">
        <v>22</v>
      </c>
      <c r="B42" s="25" t="s">
        <v>22</v>
      </c>
      <c r="C42" s="32">
        <v>32</v>
      </c>
      <c r="D42" s="19"/>
      <c r="E42" s="20"/>
      <c r="F42" s="71"/>
      <c r="G42" s="72"/>
      <c r="H42" s="21"/>
      <c r="I42" s="22"/>
      <c r="J42" s="84"/>
      <c r="K42" s="23"/>
      <c r="L42" s="24"/>
      <c r="M42" s="36"/>
      <c r="N42" s="88" t="s">
        <v>62</v>
      </c>
      <c r="O42" s="94">
        <f>COUNTIFS($J$11:$J$160,"混合4×100mR",$L$11:$L$160,"D")</f>
        <v>0</v>
      </c>
      <c r="P42" s="91" t="str">
        <f t="shared" si="0"/>
        <v/>
      </c>
    </row>
    <row r="43" spans="1:16" x14ac:dyDescent="0.15">
      <c r="A43" s="25" t="s">
        <v>22</v>
      </c>
      <c r="B43" s="25" t="s">
        <v>22</v>
      </c>
      <c r="C43" s="32">
        <v>33</v>
      </c>
      <c r="D43" s="19"/>
      <c r="E43" s="20"/>
      <c r="F43" s="71"/>
      <c r="G43" s="72"/>
      <c r="H43" s="21"/>
      <c r="I43" s="22"/>
      <c r="J43" s="84"/>
      <c r="K43" s="23"/>
      <c r="L43" s="24"/>
      <c r="M43" s="36"/>
      <c r="N43" s="88" t="s">
        <v>63</v>
      </c>
      <c r="O43" s="94">
        <f>COUNTIFS($J$11:$J$160,"混合4×100mR",$L$11:$L$160,"E")</f>
        <v>0</v>
      </c>
      <c r="P43" s="91" t="str">
        <f t="shared" si="0"/>
        <v/>
      </c>
    </row>
    <row r="44" spans="1:16" x14ac:dyDescent="0.15">
      <c r="A44" s="25" t="s">
        <v>22</v>
      </c>
      <c r="B44" s="25" t="s">
        <v>22</v>
      </c>
      <c r="C44" s="32">
        <v>34</v>
      </c>
      <c r="D44" s="19"/>
      <c r="E44" s="20"/>
      <c r="F44" s="71"/>
      <c r="G44" s="72"/>
      <c r="H44" s="21"/>
      <c r="I44" s="22"/>
      <c r="J44" s="84"/>
      <c r="K44" s="23"/>
      <c r="L44" s="24"/>
      <c r="M44" s="36"/>
      <c r="N44" s="88" t="s">
        <v>64</v>
      </c>
      <c r="O44" s="95">
        <f>COUNTIFS($J$11:$J$160,"混合4×100mR",$L$11:$L$160,"F")</f>
        <v>0</v>
      </c>
      <c r="P44" s="91" t="str">
        <f t="shared" si="0"/>
        <v/>
      </c>
    </row>
    <row r="45" spans="1:16" x14ac:dyDescent="0.15">
      <c r="A45" s="25" t="s">
        <v>22</v>
      </c>
      <c r="B45" s="25" t="s">
        <v>22</v>
      </c>
      <c r="C45" s="32">
        <v>35</v>
      </c>
      <c r="D45" s="19"/>
      <c r="E45" s="20"/>
      <c r="F45" s="71"/>
      <c r="G45" s="72"/>
      <c r="H45" s="21"/>
      <c r="I45" s="22"/>
      <c r="J45" s="84"/>
      <c r="K45" s="23"/>
      <c r="L45" s="24"/>
      <c r="M45" s="36"/>
      <c r="N45" s="93" t="s">
        <v>85</v>
      </c>
      <c r="O45" s="93"/>
      <c r="P45" s="92">
        <f>COUNTIF(P39:P44,"○")</f>
        <v>0</v>
      </c>
    </row>
    <row r="46" spans="1:16" x14ac:dyDescent="0.15">
      <c r="A46" s="25" t="s">
        <v>22</v>
      </c>
      <c r="B46" s="25" t="s">
        <v>22</v>
      </c>
      <c r="C46" s="32">
        <v>36</v>
      </c>
      <c r="D46" s="19"/>
      <c r="E46" s="20"/>
      <c r="F46" s="71"/>
      <c r="G46" s="72"/>
      <c r="H46" s="21"/>
      <c r="I46" s="22"/>
      <c r="J46" s="84"/>
      <c r="K46" s="23"/>
      <c r="L46" s="24"/>
      <c r="M46" s="36"/>
      <c r="N46" s="54"/>
      <c r="O46" s="1"/>
      <c r="P46" s="55"/>
    </row>
    <row r="47" spans="1:16" x14ac:dyDescent="0.15">
      <c r="A47" s="25" t="s">
        <v>22</v>
      </c>
      <c r="B47" s="25" t="s">
        <v>22</v>
      </c>
      <c r="C47" s="32">
        <v>37</v>
      </c>
      <c r="D47" s="19"/>
      <c r="E47" s="20"/>
      <c r="F47" s="71"/>
      <c r="G47" s="72"/>
      <c r="H47" s="21"/>
      <c r="I47" s="22"/>
      <c r="J47" s="84"/>
      <c r="K47" s="23"/>
      <c r="L47" s="24"/>
      <c r="M47" s="36"/>
      <c r="N47" s="54"/>
      <c r="O47" s="1"/>
      <c r="P47" s="55"/>
    </row>
    <row r="48" spans="1:16" x14ac:dyDescent="0.15">
      <c r="A48" s="25" t="s">
        <v>22</v>
      </c>
      <c r="B48" s="25" t="s">
        <v>22</v>
      </c>
      <c r="C48" s="32">
        <v>38</v>
      </c>
      <c r="D48" s="19"/>
      <c r="E48" s="20"/>
      <c r="F48" s="71"/>
      <c r="G48" s="72"/>
      <c r="H48" s="21"/>
      <c r="I48" s="22"/>
      <c r="J48" s="84"/>
      <c r="K48" s="23"/>
      <c r="L48" s="24"/>
      <c r="M48" s="36"/>
      <c r="N48" s="54"/>
      <c r="O48" s="1"/>
      <c r="P48" s="55"/>
    </row>
    <row r="49" spans="1:16" x14ac:dyDescent="0.15">
      <c r="A49" s="25" t="s">
        <v>22</v>
      </c>
      <c r="B49" s="25" t="s">
        <v>22</v>
      </c>
      <c r="C49" s="32">
        <v>39</v>
      </c>
      <c r="D49" s="19"/>
      <c r="E49" s="20"/>
      <c r="F49" s="71"/>
      <c r="G49" s="72"/>
      <c r="H49" s="21"/>
      <c r="I49" s="22"/>
      <c r="J49" s="84"/>
      <c r="K49" s="23"/>
      <c r="L49" s="24"/>
      <c r="M49" s="36"/>
      <c r="N49" s="54"/>
      <c r="O49" s="1"/>
      <c r="P49" s="55"/>
    </row>
    <row r="50" spans="1:16" x14ac:dyDescent="0.15">
      <c r="A50" s="25" t="s">
        <v>22</v>
      </c>
      <c r="B50" s="25" t="s">
        <v>22</v>
      </c>
      <c r="C50" s="32">
        <v>40</v>
      </c>
      <c r="D50" s="19"/>
      <c r="E50" s="20"/>
      <c r="F50" s="71"/>
      <c r="G50" s="72"/>
      <c r="H50" s="21"/>
      <c r="I50" s="22"/>
      <c r="J50" s="84"/>
      <c r="K50" s="23"/>
      <c r="L50" s="24"/>
      <c r="M50" s="36"/>
      <c r="N50" s="54"/>
      <c r="O50" s="1"/>
      <c r="P50" s="55"/>
    </row>
    <row r="51" spans="1:16" x14ac:dyDescent="0.15">
      <c r="A51" s="25" t="s">
        <v>22</v>
      </c>
      <c r="B51" s="25" t="s">
        <v>22</v>
      </c>
      <c r="C51" s="32">
        <v>41</v>
      </c>
      <c r="D51" s="19"/>
      <c r="E51" s="20"/>
      <c r="F51" s="71"/>
      <c r="G51" s="72"/>
      <c r="H51" s="21"/>
      <c r="I51" s="22"/>
      <c r="J51" s="84"/>
      <c r="K51" s="23"/>
      <c r="L51" s="24"/>
      <c r="M51" s="36"/>
      <c r="N51" s="56"/>
      <c r="O51" s="57"/>
      <c r="P51" s="58"/>
    </row>
    <row r="52" spans="1:16" x14ac:dyDescent="0.15">
      <c r="A52" s="25" t="s">
        <v>22</v>
      </c>
      <c r="B52" s="25" t="s">
        <v>22</v>
      </c>
      <c r="C52" s="32">
        <v>42</v>
      </c>
      <c r="D52" s="19"/>
      <c r="E52" s="20"/>
      <c r="F52" s="71"/>
      <c r="G52" s="72"/>
      <c r="H52" s="21"/>
      <c r="I52" s="22"/>
      <c r="J52" s="84"/>
      <c r="K52" s="23"/>
      <c r="L52" s="24"/>
      <c r="M52" s="36"/>
      <c r="N52" s="56"/>
      <c r="O52" s="57"/>
      <c r="P52" s="58"/>
    </row>
    <row r="53" spans="1:16" x14ac:dyDescent="0.15">
      <c r="A53" s="25" t="s">
        <v>22</v>
      </c>
      <c r="B53" s="25" t="s">
        <v>22</v>
      </c>
      <c r="C53" s="32">
        <v>43</v>
      </c>
      <c r="D53" s="19"/>
      <c r="E53" s="20"/>
      <c r="F53" s="71"/>
      <c r="G53" s="72"/>
      <c r="H53" s="21"/>
      <c r="I53" s="22"/>
      <c r="J53" s="84"/>
      <c r="K53" s="23"/>
      <c r="L53" s="24"/>
      <c r="M53" s="36"/>
      <c r="N53" s="56"/>
      <c r="O53" s="57"/>
      <c r="P53" s="58"/>
    </row>
    <row r="54" spans="1:16" x14ac:dyDescent="0.15">
      <c r="A54" s="25" t="s">
        <v>22</v>
      </c>
      <c r="B54" s="25" t="s">
        <v>22</v>
      </c>
      <c r="C54" s="32">
        <v>44</v>
      </c>
      <c r="D54" s="19"/>
      <c r="E54" s="20"/>
      <c r="F54" s="71"/>
      <c r="G54" s="72"/>
      <c r="H54" s="21"/>
      <c r="I54" s="22"/>
      <c r="J54" s="84"/>
      <c r="K54" s="23"/>
      <c r="L54" s="24"/>
      <c r="M54" s="36"/>
      <c r="N54" s="56"/>
      <c r="O54" s="57"/>
      <c r="P54" s="58"/>
    </row>
    <row r="55" spans="1:16" x14ac:dyDescent="0.15">
      <c r="A55" s="25" t="s">
        <v>22</v>
      </c>
      <c r="B55" s="25" t="s">
        <v>22</v>
      </c>
      <c r="C55" s="32">
        <v>45</v>
      </c>
      <c r="D55" s="19"/>
      <c r="E55" s="20"/>
      <c r="F55" s="71"/>
      <c r="G55" s="72"/>
      <c r="H55" s="21"/>
      <c r="I55" s="22"/>
      <c r="J55" s="84"/>
      <c r="K55" s="23"/>
      <c r="L55" s="24"/>
      <c r="M55" s="36"/>
      <c r="N55" s="56"/>
      <c r="O55" s="57"/>
      <c r="P55" s="58"/>
    </row>
    <row r="56" spans="1:16" x14ac:dyDescent="0.15">
      <c r="A56" s="25" t="s">
        <v>22</v>
      </c>
      <c r="B56" s="25" t="s">
        <v>22</v>
      </c>
      <c r="C56" s="32">
        <v>46</v>
      </c>
      <c r="D56" s="19"/>
      <c r="E56" s="20"/>
      <c r="F56" s="71"/>
      <c r="G56" s="72"/>
      <c r="H56" s="21"/>
      <c r="I56" s="22"/>
      <c r="J56" s="84"/>
      <c r="K56" s="23"/>
      <c r="L56" s="24"/>
      <c r="M56" s="36"/>
      <c r="N56" s="56"/>
      <c r="O56" s="57"/>
    </row>
    <row r="57" spans="1:16" x14ac:dyDescent="0.15">
      <c r="A57" s="25" t="s">
        <v>22</v>
      </c>
      <c r="B57" s="25" t="s">
        <v>22</v>
      </c>
      <c r="C57" s="32">
        <v>47</v>
      </c>
      <c r="D57" s="19"/>
      <c r="E57" s="20"/>
      <c r="F57" s="71"/>
      <c r="G57" s="72"/>
      <c r="H57" s="21"/>
      <c r="I57" s="22"/>
      <c r="J57" s="84"/>
      <c r="K57" s="23"/>
      <c r="L57" s="24"/>
      <c r="M57" s="36"/>
      <c r="N57" s="59"/>
      <c r="O57" s="57"/>
      <c r="P57" s="58"/>
    </row>
    <row r="58" spans="1:16" x14ac:dyDescent="0.15">
      <c r="A58" s="25" t="s">
        <v>22</v>
      </c>
      <c r="B58" s="25" t="s">
        <v>22</v>
      </c>
      <c r="C58" s="32">
        <v>48</v>
      </c>
      <c r="D58" s="19"/>
      <c r="E58" s="20"/>
      <c r="F58" s="71"/>
      <c r="G58" s="72"/>
      <c r="H58" s="21"/>
      <c r="I58" s="22"/>
      <c r="J58" s="84"/>
      <c r="K58" s="23"/>
      <c r="L58" s="24"/>
      <c r="M58" s="36"/>
      <c r="N58" s="59"/>
      <c r="O58" s="57"/>
      <c r="P58" s="58"/>
    </row>
    <row r="59" spans="1:16" x14ac:dyDescent="0.15">
      <c r="A59" s="25" t="s">
        <v>22</v>
      </c>
      <c r="B59" s="25" t="s">
        <v>22</v>
      </c>
      <c r="C59" s="32">
        <v>49</v>
      </c>
      <c r="D59" s="19"/>
      <c r="E59" s="20"/>
      <c r="F59" s="71"/>
      <c r="G59" s="72"/>
      <c r="H59" s="21"/>
      <c r="I59" s="22"/>
      <c r="J59" s="84"/>
      <c r="K59" s="23"/>
      <c r="L59" s="24"/>
      <c r="M59" s="36"/>
      <c r="N59" s="59"/>
      <c r="O59" s="57"/>
      <c r="P59" s="58"/>
    </row>
    <row r="60" spans="1:16" x14ac:dyDescent="0.15">
      <c r="A60" s="25" t="s">
        <v>22</v>
      </c>
      <c r="B60" s="25" t="s">
        <v>22</v>
      </c>
      <c r="C60" s="32">
        <v>50</v>
      </c>
      <c r="D60" s="19"/>
      <c r="E60" s="20"/>
      <c r="F60" s="71"/>
      <c r="G60" s="72"/>
      <c r="H60" s="21"/>
      <c r="I60" s="22"/>
      <c r="J60" s="84"/>
      <c r="K60" s="23"/>
      <c r="L60" s="24"/>
      <c r="M60" s="36"/>
      <c r="N60" s="59"/>
      <c r="O60" s="57"/>
      <c r="P60" s="58"/>
    </row>
    <row r="61" spans="1:16" x14ac:dyDescent="0.15">
      <c r="A61" s="25" t="s">
        <v>22</v>
      </c>
      <c r="B61" s="25" t="s">
        <v>22</v>
      </c>
      <c r="C61" s="32">
        <v>51</v>
      </c>
      <c r="D61" s="19"/>
      <c r="E61" s="20"/>
      <c r="F61" s="71"/>
      <c r="G61" s="72"/>
      <c r="H61" s="21"/>
      <c r="I61" s="22"/>
      <c r="J61" s="84"/>
      <c r="K61" s="23"/>
      <c r="L61" s="24"/>
      <c r="M61" s="36"/>
      <c r="N61" s="59"/>
      <c r="O61" s="57"/>
      <c r="P61" s="58"/>
    </row>
    <row r="62" spans="1:16" x14ac:dyDescent="0.15">
      <c r="A62" s="25" t="s">
        <v>22</v>
      </c>
      <c r="B62" s="25" t="s">
        <v>22</v>
      </c>
      <c r="C62" s="32">
        <v>52</v>
      </c>
      <c r="D62" s="19"/>
      <c r="E62" s="20"/>
      <c r="F62" s="71"/>
      <c r="G62" s="72"/>
      <c r="H62" s="21"/>
      <c r="I62" s="22"/>
      <c r="J62" s="84"/>
      <c r="K62" s="23"/>
      <c r="L62" s="24"/>
      <c r="M62" s="36"/>
      <c r="N62" s="59"/>
      <c r="O62" s="57"/>
      <c r="P62" s="58"/>
    </row>
    <row r="63" spans="1:16" x14ac:dyDescent="0.15">
      <c r="A63" s="25" t="s">
        <v>22</v>
      </c>
      <c r="B63" s="25" t="s">
        <v>22</v>
      </c>
      <c r="C63" s="32">
        <v>53</v>
      </c>
      <c r="D63" s="19"/>
      <c r="E63" s="20"/>
      <c r="F63" s="71"/>
      <c r="G63" s="72"/>
      <c r="H63" s="21"/>
      <c r="I63" s="22"/>
      <c r="J63" s="84"/>
      <c r="K63" s="23"/>
      <c r="L63" s="24"/>
      <c r="M63" s="36"/>
    </row>
    <row r="64" spans="1:16" x14ac:dyDescent="0.15">
      <c r="A64" s="25" t="s">
        <v>22</v>
      </c>
      <c r="B64" s="25" t="s">
        <v>22</v>
      </c>
      <c r="C64" s="32">
        <v>54</v>
      </c>
      <c r="D64" s="19"/>
      <c r="E64" s="20"/>
      <c r="F64" s="71"/>
      <c r="G64" s="72"/>
      <c r="H64" s="21"/>
      <c r="I64" s="22"/>
      <c r="J64" s="84"/>
      <c r="K64" s="23"/>
      <c r="L64" s="24"/>
      <c r="M64" s="36"/>
    </row>
    <row r="65" spans="1:13" x14ac:dyDescent="0.15">
      <c r="A65" s="25" t="s">
        <v>22</v>
      </c>
      <c r="B65" s="25" t="s">
        <v>22</v>
      </c>
      <c r="C65" s="32">
        <v>55</v>
      </c>
      <c r="D65" s="19"/>
      <c r="E65" s="20"/>
      <c r="F65" s="71"/>
      <c r="G65" s="72"/>
      <c r="H65" s="21"/>
      <c r="I65" s="22"/>
      <c r="J65" s="84"/>
      <c r="K65" s="23"/>
      <c r="L65" s="24"/>
      <c r="M65" s="36"/>
    </row>
    <row r="66" spans="1:13" x14ac:dyDescent="0.15">
      <c r="A66" s="25" t="s">
        <v>22</v>
      </c>
      <c r="B66" s="25" t="s">
        <v>22</v>
      </c>
      <c r="C66" s="32">
        <v>56</v>
      </c>
      <c r="D66" s="19"/>
      <c r="E66" s="20"/>
      <c r="F66" s="71"/>
      <c r="G66" s="72"/>
      <c r="H66" s="21"/>
      <c r="I66" s="22"/>
      <c r="J66" s="84"/>
      <c r="K66" s="23"/>
      <c r="L66" s="24"/>
      <c r="M66" s="36"/>
    </row>
    <row r="67" spans="1:13" x14ac:dyDescent="0.15">
      <c r="A67" s="25" t="s">
        <v>22</v>
      </c>
      <c r="B67" s="25" t="s">
        <v>22</v>
      </c>
      <c r="C67" s="32">
        <v>57</v>
      </c>
      <c r="D67" s="19"/>
      <c r="E67" s="20"/>
      <c r="F67" s="71"/>
      <c r="G67" s="72"/>
      <c r="H67" s="21"/>
      <c r="I67" s="22"/>
      <c r="J67" s="84"/>
      <c r="K67" s="23"/>
      <c r="L67" s="24"/>
      <c r="M67" s="36"/>
    </row>
    <row r="68" spans="1:13" x14ac:dyDescent="0.15">
      <c r="A68" s="25" t="s">
        <v>22</v>
      </c>
      <c r="B68" s="25" t="s">
        <v>22</v>
      </c>
      <c r="C68" s="32">
        <v>58</v>
      </c>
      <c r="D68" s="19"/>
      <c r="E68" s="20"/>
      <c r="F68" s="71"/>
      <c r="G68" s="72"/>
      <c r="H68" s="21"/>
      <c r="I68" s="22"/>
      <c r="J68" s="84"/>
      <c r="K68" s="23"/>
      <c r="L68" s="24"/>
      <c r="M68" s="36"/>
    </row>
    <row r="69" spans="1:13" x14ac:dyDescent="0.15">
      <c r="A69" s="25" t="s">
        <v>22</v>
      </c>
      <c r="B69" s="25" t="s">
        <v>22</v>
      </c>
      <c r="C69" s="32">
        <v>59</v>
      </c>
      <c r="D69" s="19"/>
      <c r="E69" s="20"/>
      <c r="F69" s="71"/>
      <c r="G69" s="72"/>
      <c r="H69" s="21"/>
      <c r="I69" s="22"/>
      <c r="J69" s="84"/>
      <c r="K69" s="23"/>
      <c r="L69" s="24"/>
      <c r="M69" s="36"/>
    </row>
    <row r="70" spans="1:13" x14ac:dyDescent="0.15">
      <c r="A70" s="25" t="s">
        <v>22</v>
      </c>
      <c r="B70" s="25" t="s">
        <v>22</v>
      </c>
      <c r="C70" s="32">
        <v>60</v>
      </c>
      <c r="D70" s="19"/>
      <c r="E70" s="20"/>
      <c r="F70" s="71"/>
      <c r="G70" s="72"/>
      <c r="H70" s="21"/>
      <c r="I70" s="22"/>
      <c r="J70" s="84"/>
      <c r="K70" s="23"/>
      <c r="L70" s="24"/>
      <c r="M70" s="36"/>
    </row>
    <row r="71" spans="1:13" x14ac:dyDescent="0.15">
      <c r="A71" s="25" t="s">
        <v>22</v>
      </c>
      <c r="B71" s="25" t="s">
        <v>22</v>
      </c>
      <c r="C71" s="32">
        <v>61</v>
      </c>
      <c r="D71" s="19"/>
      <c r="E71" s="20"/>
      <c r="F71" s="71"/>
      <c r="G71" s="72"/>
      <c r="H71" s="21"/>
      <c r="I71" s="22"/>
      <c r="J71" s="84"/>
      <c r="K71" s="23"/>
      <c r="L71" s="24"/>
      <c r="M71" s="36"/>
    </row>
    <row r="72" spans="1:13" x14ac:dyDescent="0.15">
      <c r="A72" s="25" t="s">
        <v>22</v>
      </c>
      <c r="B72" s="25" t="s">
        <v>22</v>
      </c>
      <c r="C72" s="32">
        <v>62</v>
      </c>
      <c r="D72" s="19"/>
      <c r="E72" s="20"/>
      <c r="F72" s="71"/>
      <c r="G72" s="72"/>
      <c r="H72" s="21"/>
      <c r="I72" s="22"/>
      <c r="J72" s="84"/>
      <c r="K72" s="23"/>
      <c r="L72" s="24"/>
      <c r="M72" s="36"/>
    </row>
    <row r="73" spans="1:13" x14ac:dyDescent="0.15">
      <c r="A73" s="25" t="s">
        <v>22</v>
      </c>
      <c r="B73" s="25" t="s">
        <v>22</v>
      </c>
      <c r="C73" s="32">
        <v>63</v>
      </c>
      <c r="D73" s="19"/>
      <c r="E73" s="20"/>
      <c r="F73" s="71"/>
      <c r="G73" s="72"/>
      <c r="H73" s="21"/>
      <c r="I73" s="22"/>
      <c r="J73" s="84"/>
      <c r="K73" s="23"/>
      <c r="L73" s="24"/>
      <c r="M73" s="36"/>
    </row>
    <row r="74" spans="1:13" x14ac:dyDescent="0.15">
      <c r="A74" s="25" t="s">
        <v>22</v>
      </c>
      <c r="B74" s="25" t="s">
        <v>22</v>
      </c>
      <c r="C74" s="32">
        <v>64</v>
      </c>
      <c r="D74" s="19"/>
      <c r="E74" s="20"/>
      <c r="F74" s="71"/>
      <c r="G74" s="72"/>
      <c r="H74" s="21"/>
      <c r="I74" s="22"/>
      <c r="J74" s="84"/>
      <c r="K74" s="23"/>
      <c r="L74" s="24"/>
      <c r="M74" s="36"/>
    </row>
    <row r="75" spans="1:13" x14ac:dyDescent="0.15">
      <c r="A75" s="25" t="s">
        <v>22</v>
      </c>
      <c r="B75" s="25" t="s">
        <v>22</v>
      </c>
      <c r="C75" s="32">
        <v>65</v>
      </c>
      <c r="D75" s="19"/>
      <c r="E75" s="20"/>
      <c r="F75" s="71"/>
      <c r="G75" s="72"/>
      <c r="H75" s="21"/>
      <c r="I75" s="22"/>
      <c r="J75" s="84"/>
      <c r="K75" s="23"/>
      <c r="L75" s="24"/>
      <c r="M75" s="36"/>
    </row>
    <row r="76" spans="1:13" x14ac:dyDescent="0.15">
      <c r="A76" s="25" t="s">
        <v>22</v>
      </c>
      <c r="B76" s="25" t="s">
        <v>22</v>
      </c>
      <c r="C76" s="32">
        <v>66</v>
      </c>
      <c r="D76" s="19"/>
      <c r="E76" s="20"/>
      <c r="F76" s="71"/>
      <c r="G76" s="72"/>
      <c r="H76" s="21"/>
      <c r="I76" s="22"/>
      <c r="J76" s="84"/>
      <c r="K76" s="23"/>
      <c r="L76" s="24"/>
      <c r="M76" s="36"/>
    </row>
    <row r="77" spans="1:13" x14ac:dyDescent="0.15">
      <c r="A77" s="25" t="s">
        <v>22</v>
      </c>
      <c r="B77" s="25" t="s">
        <v>22</v>
      </c>
      <c r="C77" s="32">
        <v>67</v>
      </c>
      <c r="D77" s="19"/>
      <c r="E77" s="20"/>
      <c r="F77" s="71"/>
      <c r="G77" s="72"/>
      <c r="H77" s="21"/>
      <c r="I77" s="22"/>
      <c r="J77" s="84"/>
      <c r="K77" s="23"/>
      <c r="L77" s="24"/>
      <c r="M77" s="36"/>
    </row>
    <row r="78" spans="1:13" x14ac:dyDescent="0.15">
      <c r="A78" s="25" t="s">
        <v>22</v>
      </c>
      <c r="B78" s="25" t="s">
        <v>22</v>
      </c>
      <c r="C78" s="32">
        <v>68</v>
      </c>
      <c r="D78" s="19"/>
      <c r="E78" s="20"/>
      <c r="F78" s="71"/>
      <c r="G78" s="72"/>
      <c r="H78" s="21"/>
      <c r="I78" s="22"/>
      <c r="J78" s="84"/>
      <c r="K78" s="23"/>
      <c r="L78" s="24"/>
      <c r="M78" s="36"/>
    </row>
    <row r="79" spans="1:13" x14ac:dyDescent="0.15">
      <c r="A79" s="25" t="s">
        <v>22</v>
      </c>
      <c r="B79" s="25" t="s">
        <v>22</v>
      </c>
      <c r="C79" s="32">
        <v>69</v>
      </c>
      <c r="D79" s="19"/>
      <c r="E79" s="20"/>
      <c r="F79" s="71"/>
      <c r="G79" s="72"/>
      <c r="H79" s="21"/>
      <c r="I79" s="22"/>
      <c r="J79" s="84"/>
      <c r="K79" s="23"/>
      <c r="L79" s="24"/>
      <c r="M79" s="36"/>
    </row>
    <row r="80" spans="1:13" x14ac:dyDescent="0.15">
      <c r="A80" s="25" t="s">
        <v>22</v>
      </c>
      <c r="B80" s="25" t="s">
        <v>22</v>
      </c>
      <c r="C80" s="32">
        <v>70</v>
      </c>
      <c r="D80" s="19"/>
      <c r="E80" s="20"/>
      <c r="F80" s="71"/>
      <c r="G80" s="72"/>
      <c r="H80" s="21"/>
      <c r="I80" s="22"/>
      <c r="J80" s="84"/>
      <c r="K80" s="23"/>
      <c r="L80" s="24"/>
      <c r="M80" s="36"/>
    </row>
    <row r="81" spans="1:13" x14ac:dyDescent="0.15">
      <c r="A81" s="25" t="s">
        <v>22</v>
      </c>
      <c r="B81" s="25" t="s">
        <v>22</v>
      </c>
      <c r="C81" s="32">
        <v>71</v>
      </c>
      <c r="D81" s="19"/>
      <c r="E81" s="20"/>
      <c r="F81" s="71"/>
      <c r="G81" s="72"/>
      <c r="H81" s="21"/>
      <c r="I81" s="22"/>
      <c r="J81" s="84"/>
      <c r="K81" s="23"/>
      <c r="L81" s="24"/>
      <c r="M81" s="36"/>
    </row>
    <row r="82" spans="1:13" x14ac:dyDescent="0.15">
      <c r="A82" s="25" t="s">
        <v>22</v>
      </c>
      <c r="B82" s="25" t="s">
        <v>22</v>
      </c>
      <c r="C82" s="32">
        <v>72</v>
      </c>
      <c r="D82" s="19"/>
      <c r="E82" s="20"/>
      <c r="F82" s="71"/>
      <c r="G82" s="72"/>
      <c r="H82" s="21"/>
      <c r="I82" s="22"/>
      <c r="J82" s="84"/>
      <c r="K82" s="23"/>
      <c r="L82" s="24"/>
      <c r="M82" s="36"/>
    </row>
    <row r="83" spans="1:13" x14ac:dyDescent="0.15">
      <c r="A83" s="25" t="s">
        <v>22</v>
      </c>
      <c r="B83" s="25" t="s">
        <v>22</v>
      </c>
      <c r="C83" s="32">
        <v>73</v>
      </c>
      <c r="D83" s="19"/>
      <c r="E83" s="20"/>
      <c r="F83" s="71"/>
      <c r="G83" s="72"/>
      <c r="H83" s="21"/>
      <c r="I83" s="22"/>
      <c r="J83" s="84"/>
      <c r="K83" s="23"/>
      <c r="L83" s="24"/>
      <c r="M83" s="36"/>
    </row>
    <row r="84" spans="1:13" x14ac:dyDescent="0.15">
      <c r="A84" s="25" t="s">
        <v>22</v>
      </c>
      <c r="B84" s="25" t="s">
        <v>22</v>
      </c>
      <c r="C84" s="32">
        <v>74</v>
      </c>
      <c r="D84" s="19"/>
      <c r="E84" s="20"/>
      <c r="F84" s="71"/>
      <c r="G84" s="72"/>
      <c r="H84" s="21"/>
      <c r="I84" s="22"/>
      <c r="J84" s="84"/>
      <c r="K84" s="23"/>
      <c r="L84" s="24"/>
      <c r="M84" s="36"/>
    </row>
    <row r="85" spans="1:13" x14ac:dyDescent="0.15">
      <c r="A85" s="25" t="s">
        <v>22</v>
      </c>
      <c r="B85" s="25" t="s">
        <v>22</v>
      </c>
      <c r="C85" s="32">
        <v>75</v>
      </c>
      <c r="D85" s="19"/>
      <c r="E85" s="20"/>
      <c r="F85" s="71"/>
      <c r="G85" s="72"/>
      <c r="H85" s="21"/>
      <c r="I85" s="22"/>
      <c r="J85" s="84"/>
      <c r="K85" s="23"/>
      <c r="L85" s="24"/>
      <c r="M85" s="36"/>
    </row>
    <row r="86" spans="1:13" x14ac:dyDescent="0.15">
      <c r="A86" s="25" t="s">
        <v>22</v>
      </c>
      <c r="B86" s="25" t="s">
        <v>22</v>
      </c>
      <c r="C86" s="32">
        <v>76</v>
      </c>
      <c r="D86" s="19"/>
      <c r="E86" s="20"/>
      <c r="F86" s="71"/>
      <c r="G86" s="72"/>
      <c r="H86" s="21"/>
      <c r="I86" s="22"/>
      <c r="J86" s="84"/>
      <c r="K86" s="23"/>
      <c r="L86" s="24"/>
      <c r="M86" s="36"/>
    </row>
    <row r="87" spans="1:13" x14ac:dyDescent="0.15">
      <c r="A87" s="25" t="s">
        <v>22</v>
      </c>
      <c r="B87" s="25" t="s">
        <v>22</v>
      </c>
      <c r="C87" s="32">
        <v>77</v>
      </c>
      <c r="D87" s="19"/>
      <c r="E87" s="20"/>
      <c r="F87" s="71"/>
      <c r="G87" s="72"/>
      <c r="H87" s="21"/>
      <c r="I87" s="22"/>
      <c r="J87" s="84"/>
      <c r="K87" s="23"/>
      <c r="L87" s="24"/>
      <c r="M87" s="36"/>
    </row>
    <row r="88" spans="1:13" x14ac:dyDescent="0.15">
      <c r="A88" s="25" t="s">
        <v>22</v>
      </c>
      <c r="B88" s="25" t="s">
        <v>22</v>
      </c>
      <c r="C88" s="32">
        <v>78</v>
      </c>
      <c r="D88" s="19"/>
      <c r="E88" s="20"/>
      <c r="F88" s="71"/>
      <c r="G88" s="72"/>
      <c r="H88" s="21"/>
      <c r="I88" s="22"/>
      <c r="J88" s="84"/>
      <c r="K88" s="23"/>
      <c r="L88" s="24"/>
      <c r="M88" s="36"/>
    </row>
    <row r="89" spans="1:13" x14ac:dyDescent="0.15">
      <c r="A89" s="25" t="s">
        <v>22</v>
      </c>
      <c r="B89" s="25" t="s">
        <v>22</v>
      </c>
      <c r="C89" s="32">
        <v>79</v>
      </c>
      <c r="D89" s="19"/>
      <c r="E89" s="20"/>
      <c r="F89" s="71"/>
      <c r="G89" s="72"/>
      <c r="H89" s="21"/>
      <c r="I89" s="22"/>
      <c r="J89" s="84"/>
      <c r="K89" s="23"/>
      <c r="L89" s="24"/>
      <c r="M89" s="36"/>
    </row>
    <row r="90" spans="1:13" x14ac:dyDescent="0.15">
      <c r="A90" s="25" t="s">
        <v>22</v>
      </c>
      <c r="B90" s="25" t="s">
        <v>22</v>
      </c>
      <c r="C90" s="32">
        <v>80</v>
      </c>
      <c r="D90" s="19"/>
      <c r="E90" s="20"/>
      <c r="F90" s="71"/>
      <c r="G90" s="72"/>
      <c r="H90" s="21"/>
      <c r="I90" s="22"/>
      <c r="J90" s="84"/>
      <c r="K90" s="23"/>
      <c r="L90" s="24"/>
      <c r="M90" s="36"/>
    </row>
    <row r="91" spans="1:13" x14ac:dyDescent="0.15">
      <c r="A91" s="25" t="s">
        <v>22</v>
      </c>
      <c r="B91" s="25" t="s">
        <v>22</v>
      </c>
      <c r="C91" s="32">
        <v>81</v>
      </c>
      <c r="D91" s="19"/>
      <c r="E91" s="20"/>
      <c r="F91" s="71"/>
      <c r="G91" s="72"/>
      <c r="H91" s="21"/>
      <c r="I91" s="22"/>
      <c r="J91" s="84"/>
      <c r="K91" s="23"/>
      <c r="L91" s="24"/>
      <c r="M91" s="36"/>
    </row>
    <row r="92" spans="1:13" x14ac:dyDescent="0.15">
      <c r="A92" s="25" t="s">
        <v>22</v>
      </c>
      <c r="B92" s="25" t="s">
        <v>22</v>
      </c>
      <c r="C92" s="32">
        <v>82</v>
      </c>
      <c r="D92" s="19"/>
      <c r="E92" s="20"/>
      <c r="F92" s="71"/>
      <c r="G92" s="72"/>
      <c r="H92" s="21"/>
      <c r="I92" s="22"/>
      <c r="J92" s="84"/>
      <c r="K92" s="23"/>
      <c r="L92" s="24"/>
      <c r="M92" s="36"/>
    </row>
    <row r="93" spans="1:13" x14ac:dyDescent="0.15">
      <c r="A93" s="25" t="s">
        <v>22</v>
      </c>
      <c r="B93" s="25" t="s">
        <v>22</v>
      </c>
      <c r="C93" s="32">
        <v>83</v>
      </c>
      <c r="D93" s="19"/>
      <c r="E93" s="20"/>
      <c r="F93" s="71"/>
      <c r="G93" s="72"/>
      <c r="H93" s="21"/>
      <c r="I93" s="22"/>
      <c r="J93" s="84"/>
      <c r="K93" s="23"/>
      <c r="L93" s="24"/>
      <c r="M93" s="36"/>
    </row>
    <row r="94" spans="1:13" x14ac:dyDescent="0.15">
      <c r="A94" s="25" t="s">
        <v>22</v>
      </c>
      <c r="B94" s="25" t="s">
        <v>22</v>
      </c>
      <c r="C94" s="32">
        <v>84</v>
      </c>
      <c r="D94" s="19"/>
      <c r="E94" s="20"/>
      <c r="F94" s="71"/>
      <c r="G94" s="72"/>
      <c r="H94" s="21"/>
      <c r="I94" s="22"/>
      <c r="J94" s="84"/>
      <c r="K94" s="23"/>
      <c r="L94" s="24"/>
      <c r="M94" s="36"/>
    </row>
    <row r="95" spans="1:13" x14ac:dyDescent="0.15">
      <c r="A95" s="25" t="s">
        <v>22</v>
      </c>
      <c r="B95" s="25" t="s">
        <v>22</v>
      </c>
      <c r="C95" s="32">
        <v>85</v>
      </c>
      <c r="D95" s="19"/>
      <c r="E95" s="20"/>
      <c r="F95" s="71"/>
      <c r="G95" s="72"/>
      <c r="H95" s="21"/>
      <c r="I95" s="22"/>
      <c r="J95" s="84"/>
      <c r="K95" s="23"/>
      <c r="L95" s="24"/>
      <c r="M95" s="36"/>
    </row>
    <row r="96" spans="1:13" x14ac:dyDescent="0.15">
      <c r="A96" s="25" t="s">
        <v>22</v>
      </c>
      <c r="B96" s="25" t="s">
        <v>22</v>
      </c>
      <c r="C96" s="32">
        <v>86</v>
      </c>
      <c r="D96" s="19"/>
      <c r="E96" s="20"/>
      <c r="F96" s="71"/>
      <c r="G96" s="72"/>
      <c r="H96" s="21"/>
      <c r="I96" s="22"/>
      <c r="J96" s="84"/>
      <c r="K96" s="23"/>
      <c r="L96" s="24"/>
      <c r="M96" s="36"/>
    </row>
    <row r="97" spans="1:13" x14ac:dyDescent="0.15">
      <c r="A97" s="25" t="s">
        <v>22</v>
      </c>
      <c r="B97" s="25" t="s">
        <v>22</v>
      </c>
      <c r="C97" s="32">
        <v>87</v>
      </c>
      <c r="D97" s="19"/>
      <c r="E97" s="20"/>
      <c r="F97" s="71"/>
      <c r="G97" s="72"/>
      <c r="H97" s="21"/>
      <c r="I97" s="22"/>
      <c r="J97" s="84"/>
      <c r="K97" s="23"/>
      <c r="L97" s="24"/>
      <c r="M97" s="36"/>
    </row>
    <row r="98" spans="1:13" x14ac:dyDescent="0.15">
      <c r="A98" s="25" t="s">
        <v>22</v>
      </c>
      <c r="B98" s="25" t="s">
        <v>22</v>
      </c>
      <c r="C98" s="32">
        <v>88</v>
      </c>
      <c r="D98" s="19"/>
      <c r="E98" s="20"/>
      <c r="F98" s="71"/>
      <c r="G98" s="72"/>
      <c r="H98" s="21"/>
      <c r="I98" s="22"/>
      <c r="J98" s="84"/>
      <c r="K98" s="23"/>
      <c r="L98" s="24"/>
      <c r="M98" s="36"/>
    </row>
    <row r="99" spans="1:13" x14ac:dyDescent="0.15">
      <c r="A99" s="25" t="s">
        <v>22</v>
      </c>
      <c r="B99" s="25" t="s">
        <v>22</v>
      </c>
      <c r="C99" s="32">
        <v>89</v>
      </c>
      <c r="D99" s="19"/>
      <c r="E99" s="20"/>
      <c r="F99" s="71"/>
      <c r="G99" s="72"/>
      <c r="H99" s="21"/>
      <c r="I99" s="22"/>
      <c r="J99" s="84"/>
      <c r="K99" s="23"/>
      <c r="L99" s="24"/>
      <c r="M99" s="36"/>
    </row>
    <row r="100" spans="1:13" x14ac:dyDescent="0.15">
      <c r="A100" s="25" t="s">
        <v>22</v>
      </c>
      <c r="B100" s="25" t="s">
        <v>22</v>
      </c>
      <c r="C100" s="32">
        <v>90</v>
      </c>
      <c r="D100" s="19"/>
      <c r="E100" s="20"/>
      <c r="F100" s="71"/>
      <c r="G100" s="72"/>
      <c r="H100" s="21"/>
      <c r="I100" s="22"/>
      <c r="J100" s="84"/>
      <c r="K100" s="23"/>
      <c r="L100" s="24"/>
      <c r="M100" s="36"/>
    </row>
    <row r="101" spans="1:13" x14ac:dyDescent="0.15">
      <c r="A101" s="25" t="s">
        <v>22</v>
      </c>
      <c r="B101" s="25" t="s">
        <v>22</v>
      </c>
      <c r="C101" s="32">
        <v>91</v>
      </c>
      <c r="D101" s="19"/>
      <c r="E101" s="20"/>
      <c r="F101" s="71"/>
      <c r="G101" s="72"/>
      <c r="H101" s="21"/>
      <c r="I101" s="22"/>
      <c r="J101" s="84"/>
      <c r="K101" s="23"/>
      <c r="L101" s="24"/>
      <c r="M101" s="36"/>
    </row>
    <row r="102" spans="1:13" x14ac:dyDescent="0.15">
      <c r="A102" s="25" t="s">
        <v>22</v>
      </c>
      <c r="B102" s="25" t="s">
        <v>22</v>
      </c>
      <c r="C102" s="32">
        <v>92</v>
      </c>
      <c r="D102" s="19"/>
      <c r="E102" s="20"/>
      <c r="F102" s="71"/>
      <c r="G102" s="72"/>
      <c r="H102" s="21"/>
      <c r="I102" s="22"/>
      <c r="J102" s="84"/>
      <c r="K102" s="23"/>
      <c r="L102" s="24"/>
      <c r="M102" s="36"/>
    </row>
    <row r="103" spans="1:13" x14ac:dyDescent="0.15">
      <c r="A103" s="25" t="s">
        <v>22</v>
      </c>
      <c r="B103" s="25" t="s">
        <v>22</v>
      </c>
      <c r="C103" s="32">
        <v>93</v>
      </c>
      <c r="D103" s="19"/>
      <c r="E103" s="20"/>
      <c r="F103" s="71"/>
      <c r="G103" s="72"/>
      <c r="H103" s="21"/>
      <c r="I103" s="22"/>
      <c r="J103" s="84"/>
      <c r="K103" s="23"/>
      <c r="L103" s="24"/>
      <c r="M103" s="36"/>
    </row>
    <row r="104" spans="1:13" x14ac:dyDescent="0.15">
      <c r="A104" s="25" t="s">
        <v>22</v>
      </c>
      <c r="B104" s="25" t="s">
        <v>22</v>
      </c>
      <c r="C104" s="32">
        <v>94</v>
      </c>
      <c r="D104" s="19"/>
      <c r="E104" s="20"/>
      <c r="F104" s="71"/>
      <c r="G104" s="72"/>
      <c r="H104" s="21"/>
      <c r="I104" s="22"/>
      <c r="J104" s="84"/>
      <c r="K104" s="23"/>
      <c r="L104" s="24"/>
      <c r="M104" s="36"/>
    </row>
    <row r="105" spans="1:13" x14ac:dyDescent="0.15">
      <c r="A105" s="25" t="s">
        <v>22</v>
      </c>
      <c r="B105" s="25" t="s">
        <v>22</v>
      </c>
      <c r="C105" s="32">
        <v>95</v>
      </c>
      <c r="D105" s="19"/>
      <c r="E105" s="20"/>
      <c r="F105" s="71"/>
      <c r="G105" s="72"/>
      <c r="H105" s="21"/>
      <c r="I105" s="22"/>
      <c r="J105" s="84"/>
      <c r="K105" s="23"/>
      <c r="L105" s="24"/>
      <c r="M105" s="36"/>
    </row>
    <row r="106" spans="1:13" x14ac:dyDescent="0.15">
      <c r="A106" s="25" t="s">
        <v>22</v>
      </c>
      <c r="B106" s="25" t="s">
        <v>22</v>
      </c>
      <c r="C106" s="32">
        <v>96</v>
      </c>
      <c r="D106" s="19"/>
      <c r="E106" s="20"/>
      <c r="F106" s="71"/>
      <c r="G106" s="72"/>
      <c r="H106" s="21"/>
      <c r="I106" s="22"/>
      <c r="J106" s="84"/>
      <c r="K106" s="23"/>
      <c r="L106" s="24"/>
      <c r="M106" s="36"/>
    </row>
    <row r="107" spans="1:13" x14ac:dyDescent="0.15">
      <c r="A107" s="25" t="s">
        <v>22</v>
      </c>
      <c r="B107" s="25" t="s">
        <v>22</v>
      </c>
      <c r="C107" s="32">
        <v>97</v>
      </c>
      <c r="D107" s="19"/>
      <c r="E107" s="20"/>
      <c r="F107" s="71"/>
      <c r="G107" s="72"/>
      <c r="H107" s="21"/>
      <c r="I107" s="22"/>
      <c r="J107" s="84"/>
      <c r="K107" s="23"/>
      <c r="L107" s="24"/>
      <c r="M107" s="36"/>
    </row>
    <row r="108" spans="1:13" x14ac:dyDescent="0.15">
      <c r="A108" s="25" t="s">
        <v>22</v>
      </c>
      <c r="B108" s="25" t="s">
        <v>22</v>
      </c>
      <c r="C108" s="32">
        <v>98</v>
      </c>
      <c r="D108" s="19"/>
      <c r="E108" s="20"/>
      <c r="F108" s="71"/>
      <c r="G108" s="72"/>
      <c r="H108" s="21"/>
      <c r="I108" s="22"/>
      <c r="J108" s="84"/>
      <c r="K108" s="23"/>
      <c r="L108" s="24"/>
      <c r="M108" s="36"/>
    </row>
    <row r="109" spans="1:13" x14ac:dyDescent="0.15">
      <c r="A109" s="25" t="s">
        <v>22</v>
      </c>
      <c r="B109" s="25" t="s">
        <v>22</v>
      </c>
      <c r="C109" s="32">
        <v>99</v>
      </c>
      <c r="D109" s="19"/>
      <c r="E109" s="20"/>
      <c r="F109" s="71"/>
      <c r="G109" s="72"/>
      <c r="H109" s="21"/>
      <c r="I109" s="22"/>
      <c r="J109" s="84"/>
      <c r="K109" s="23"/>
      <c r="L109" s="24"/>
      <c r="M109" s="36"/>
    </row>
    <row r="110" spans="1:13" x14ac:dyDescent="0.15">
      <c r="A110" s="25" t="s">
        <v>22</v>
      </c>
      <c r="B110" s="25" t="s">
        <v>22</v>
      </c>
      <c r="C110" s="32">
        <v>100</v>
      </c>
      <c r="D110" s="19"/>
      <c r="E110" s="20"/>
      <c r="F110" s="71"/>
      <c r="G110" s="72"/>
      <c r="H110" s="21"/>
      <c r="I110" s="22"/>
      <c r="J110" s="84"/>
      <c r="K110" s="23"/>
      <c r="L110" s="24"/>
      <c r="M110" s="36"/>
    </row>
    <row r="111" spans="1:13" x14ac:dyDescent="0.15">
      <c r="A111" s="25" t="s">
        <v>22</v>
      </c>
      <c r="B111" s="25" t="s">
        <v>22</v>
      </c>
      <c r="C111" s="32">
        <v>101</v>
      </c>
      <c r="D111" s="19"/>
      <c r="E111" s="20"/>
      <c r="F111" s="71"/>
      <c r="G111" s="72"/>
      <c r="H111" s="21"/>
      <c r="I111" s="22"/>
      <c r="J111" s="84"/>
      <c r="K111" s="23"/>
      <c r="L111" s="24"/>
      <c r="M111" s="36"/>
    </row>
    <row r="112" spans="1:13" x14ac:dyDescent="0.15">
      <c r="A112" s="25" t="s">
        <v>22</v>
      </c>
      <c r="B112" s="25" t="s">
        <v>22</v>
      </c>
      <c r="C112" s="32">
        <v>102</v>
      </c>
      <c r="D112" s="19"/>
      <c r="E112" s="20"/>
      <c r="F112" s="71"/>
      <c r="G112" s="72"/>
      <c r="H112" s="21"/>
      <c r="I112" s="22"/>
      <c r="J112" s="84"/>
      <c r="K112" s="23"/>
      <c r="L112" s="24"/>
      <c r="M112" s="36"/>
    </row>
    <row r="113" spans="1:13" x14ac:dyDescent="0.15">
      <c r="A113" s="25" t="s">
        <v>22</v>
      </c>
      <c r="B113" s="25" t="s">
        <v>22</v>
      </c>
      <c r="C113" s="32">
        <v>103</v>
      </c>
      <c r="D113" s="19"/>
      <c r="E113" s="20"/>
      <c r="F113" s="71"/>
      <c r="G113" s="72"/>
      <c r="H113" s="21"/>
      <c r="I113" s="22"/>
      <c r="J113" s="84"/>
      <c r="K113" s="23"/>
      <c r="L113" s="24"/>
      <c r="M113" s="36"/>
    </row>
    <row r="114" spans="1:13" x14ac:dyDescent="0.15">
      <c r="A114" s="25" t="s">
        <v>22</v>
      </c>
      <c r="B114" s="25" t="s">
        <v>22</v>
      </c>
      <c r="C114" s="32">
        <v>104</v>
      </c>
      <c r="D114" s="19"/>
      <c r="E114" s="20"/>
      <c r="F114" s="71"/>
      <c r="G114" s="72"/>
      <c r="H114" s="21"/>
      <c r="I114" s="22"/>
      <c r="J114" s="84"/>
      <c r="K114" s="23"/>
      <c r="L114" s="24"/>
      <c r="M114" s="36"/>
    </row>
    <row r="115" spans="1:13" x14ac:dyDescent="0.15">
      <c r="A115" s="25" t="s">
        <v>22</v>
      </c>
      <c r="B115" s="25" t="s">
        <v>22</v>
      </c>
      <c r="C115" s="32">
        <v>105</v>
      </c>
      <c r="D115" s="19"/>
      <c r="E115" s="20"/>
      <c r="F115" s="71"/>
      <c r="G115" s="72"/>
      <c r="H115" s="21"/>
      <c r="I115" s="22"/>
      <c r="J115" s="84"/>
      <c r="K115" s="23"/>
      <c r="L115" s="24"/>
      <c r="M115" s="36"/>
    </row>
    <row r="116" spans="1:13" x14ac:dyDescent="0.15">
      <c r="A116" s="25" t="s">
        <v>22</v>
      </c>
      <c r="B116" s="25" t="s">
        <v>22</v>
      </c>
      <c r="C116" s="32">
        <v>106</v>
      </c>
      <c r="D116" s="19"/>
      <c r="E116" s="20"/>
      <c r="F116" s="71"/>
      <c r="G116" s="72"/>
      <c r="H116" s="21"/>
      <c r="I116" s="22"/>
      <c r="J116" s="84"/>
      <c r="K116" s="23"/>
      <c r="L116" s="24"/>
      <c r="M116" s="36"/>
    </row>
    <row r="117" spans="1:13" x14ac:dyDescent="0.15">
      <c r="A117" s="25" t="s">
        <v>22</v>
      </c>
      <c r="B117" s="25" t="s">
        <v>22</v>
      </c>
      <c r="C117" s="32">
        <v>107</v>
      </c>
      <c r="D117" s="19"/>
      <c r="E117" s="20"/>
      <c r="F117" s="71"/>
      <c r="G117" s="72"/>
      <c r="H117" s="21"/>
      <c r="I117" s="22"/>
      <c r="J117" s="84"/>
      <c r="K117" s="23"/>
      <c r="L117" s="24"/>
      <c r="M117" s="36"/>
    </row>
    <row r="118" spans="1:13" x14ac:dyDescent="0.15">
      <c r="A118" s="25" t="s">
        <v>22</v>
      </c>
      <c r="B118" s="25" t="s">
        <v>22</v>
      </c>
      <c r="C118" s="32">
        <v>108</v>
      </c>
      <c r="D118" s="19"/>
      <c r="E118" s="20"/>
      <c r="F118" s="71"/>
      <c r="G118" s="72"/>
      <c r="H118" s="21"/>
      <c r="I118" s="22"/>
      <c r="J118" s="84"/>
      <c r="K118" s="23"/>
      <c r="L118" s="24"/>
      <c r="M118" s="36"/>
    </row>
    <row r="119" spans="1:13" x14ac:dyDescent="0.15">
      <c r="A119" s="25" t="s">
        <v>22</v>
      </c>
      <c r="B119" s="25" t="s">
        <v>22</v>
      </c>
      <c r="C119" s="32">
        <v>109</v>
      </c>
      <c r="D119" s="19"/>
      <c r="E119" s="20"/>
      <c r="F119" s="71"/>
      <c r="G119" s="72"/>
      <c r="H119" s="21"/>
      <c r="I119" s="22"/>
      <c r="J119" s="84"/>
      <c r="K119" s="23"/>
      <c r="L119" s="24"/>
      <c r="M119" s="36"/>
    </row>
    <row r="120" spans="1:13" x14ac:dyDescent="0.15">
      <c r="A120" s="25" t="s">
        <v>22</v>
      </c>
      <c r="B120" s="25" t="s">
        <v>22</v>
      </c>
      <c r="C120" s="32">
        <v>110</v>
      </c>
      <c r="D120" s="19"/>
      <c r="E120" s="20"/>
      <c r="F120" s="71"/>
      <c r="G120" s="72"/>
      <c r="H120" s="21"/>
      <c r="I120" s="22"/>
      <c r="J120" s="84"/>
      <c r="K120" s="23"/>
      <c r="L120" s="24"/>
      <c r="M120" s="36"/>
    </row>
    <row r="121" spans="1:13" x14ac:dyDescent="0.15">
      <c r="A121" s="25" t="s">
        <v>22</v>
      </c>
      <c r="B121" s="25" t="s">
        <v>22</v>
      </c>
      <c r="C121" s="32">
        <v>111</v>
      </c>
      <c r="D121" s="19"/>
      <c r="E121" s="20"/>
      <c r="F121" s="71"/>
      <c r="G121" s="72"/>
      <c r="H121" s="21"/>
      <c r="I121" s="22"/>
      <c r="J121" s="84"/>
      <c r="K121" s="23"/>
      <c r="L121" s="24"/>
      <c r="M121" s="36"/>
    </row>
    <row r="122" spans="1:13" x14ac:dyDescent="0.15">
      <c r="A122" s="25" t="s">
        <v>22</v>
      </c>
      <c r="B122" s="25" t="s">
        <v>22</v>
      </c>
      <c r="C122" s="32">
        <v>112</v>
      </c>
      <c r="D122" s="19"/>
      <c r="E122" s="20"/>
      <c r="F122" s="71"/>
      <c r="G122" s="72"/>
      <c r="H122" s="21"/>
      <c r="I122" s="22"/>
      <c r="J122" s="84"/>
      <c r="K122" s="23"/>
      <c r="L122" s="24"/>
      <c r="M122" s="36"/>
    </row>
    <row r="123" spans="1:13" x14ac:dyDescent="0.15">
      <c r="A123" s="25" t="s">
        <v>22</v>
      </c>
      <c r="B123" s="25" t="s">
        <v>22</v>
      </c>
      <c r="C123" s="32">
        <v>113</v>
      </c>
      <c r="D123" s="19"/>
      <c r="E123" s="20"/>
      <c r="F123" s="71"/>
      <c r="G123" s="72"/>
      <c r="H123" s="21"/>
      <c r="I123" s="22"/>
      <c r="J123" s="84"/>
      <c r="K123" s="23"/>
      <c r="L123" s="24"/>
      <c r="M123" s="36"/>
    </row>
    <row r="124" spans="1:13" x14ac:dyDescent="0.15">
      <c r="A124" s="25" t="s">
        <v>22</v>
      </c>
      <c r="B124" s="25" t="s">
        <v>22</v>
      </c>
      <c r="C124" s="32">
        <v>114</v>
      </c>
      <c r="D124" s="19"/>
      <c r="E124" s="20"/>
      <c r="F124" s="71"/>
      <c r="G124" s="72"/>
      <c r="H124" s="21"/>
      <c r="I124" s="22"/>
      <c r="J124" s="84"/>
      <c r="K124" s="23"/>
      <c r="L124" s="24"/>
      <c r="M124" s="36"/>
    </row>
    <row r="125" spans="1:13" x14ac:dyDescent="0.15">
      <c r="A125" s="25" t="s">
        <v>22</v>
      </c>
      <c r="B125" s="25" t="s">
        <v>22</v>
      </c>
      <c r="C125" s="32">
        <v>115</v>
      </c>
      <c r="D125" s="19"/>
      <c r="E125" s="20"/>
      <c r="F125" s="71"/>
      <c r="G125" s="72"/>
      <c r="H125" s="21"/>
      <c r="I125" s="22"/>
      <c r="J125" s="84"/>
      <c r="K125" s="23"/>
      <c r="L125" s="24"/>
      <c r="M125" s="36"/>
    </row>
    <row r="126" spans="1:13" x14ac:dyDescent="0.15">
      <c r="A126" s="25" t="s">
        <v>22</v>
      </c>
      <c r="B126" s="25" t="s">
        <v>22</v>
      </c>
      <c r="C126" s="32">
        <v>116</v>
      </c>
      <c r="D126" s="19"/>
      <c r="E126" s="20"/>
      <c r="F126" s="71"/>
      <c r="G126" s="72"/>
      <c r="H126" s="21"/>
      <c r="I126" s="22"/>
      <c r="J126" s="84"/>
      <c r="K126" s="23"/>
      <c r="L126" s="24"/>
      <c r="M126" s="36"/>
    </row>
    <row r="127" spans="1:13" x14ac:dyDescent="0.15">
      <c r="A127" s="25" t="s">
        <v>22</v>
      </c>
      <c r="B127" s="25" t="s">
        <v>22</v>
      </c>
      <c r="C127" s="32">
        <v>117</v>
      </c>
      <c r="D127" s="19"/>
      <c r="E127" s="20"/>
      <c r="F127" s="71"/>
      <c r="G127" s="72"/>
      <c r="H127" s="21"/>
      <c r="I127" s="22"/>
      <c r="J127" s="84"/>
      <c r="K127" s="23"/>
      <c r="L127" s="24"/>
      <c r="M127" s="36"/>
    </row>
    <row r="128" spans="1:13" x14ac:dyDescent="0.15">
      <c r="A128" s="25" t="s">
        <v>22</v>
      </c>
      <c r="B128" s="25" t="s">
        <v>22</v>
      </c>
      <c r="C128" s="32">
        <v>118</v>
      </c>
      <c r="D128" s="19"/>
      <c r="E128" s="20"/>
      <c r="F128" s="71"/>
      <c r="G128" s="72"/>
      <c r="H128" s="21"/>
      <c r="I128" s="22"/>
      <c r="J128" s="84"/>
      <c r="K128" s="23"/>
      <c r="L128" s="24"/>
      <c r="M128" s="36"/>
    </row>
    <row r="129" spans="1:13" x14ac:dyDescent="0.15">
      <c r="A129" s="25" t="s">
        <v>22</v>
      </c>
      <c r="B129" s="25" t="s">
        <v>22</v>
      </c>
      <c r="C129" s="32">
        <v>119</v>
      </c>
      <c r="D129" s="19"/>
      <c r="E129" s="20"/>
      <c r="F129" s="71"/>
      <c r="G129" s="72"/>
      <c r="H129" s="21"/>
      <c r="I129" s="22"/>
      <c r="J129" s="84"/>
      <c r="K129" s="23"/>
      <c r="L129" s="24"/>
      <c r="M129" s="36"/>
    </row>
    <row r="130" spans="1:13" x14ac:dyDescent="0.15">
      <c r="A130" s="25" t="s">
        <v>22</v>
      </c>
      <c r="B130" s="25" t="s">
        <v>22</v>
      </c>
      <c r="C130" s="32">
        <v>120</v>
      </c>
      <c r="D130" s="19"/>
      <c r="E130" s="20"/>
      <c r="F130" s="71"/>
      <c r="G130" s="72"/>
      <c r="H130" s="21"/>
      <c r="I130" s="22"/>
      <c r="J130" s="84"/>
      <c r="K130" s="23"/>
      <c r="L130" s="24"/>
      <c r="M130" s="36"/>
    </row>
    <row r="131" spans="1:13" x14ac:dyDescent="0.15">
      <c r="A131" s="25" t="s">
        <v>22</v>
      </c>
      <c r="B131" s="25" t="s">
        <v>22</v>
      </c>
      <c r="C131" s="32">
        <v>121</v>
      </c>
      <c r="D131" s="19"/>
      <c r="E131" s="20"/>
      <c r="F131" s="71"/>
      <c r="G131" s="72"/>
      <c r="H131" s="21"/>
      <c r="I131" s="22"/>
      <c r="J131" s="84"/>
      <c r="K131" s="23"/>
      <c r="L131" s="24"/>
      <c r="M131" s="36"/>
    </row>
    <row r="132" spans="1:13" x14ac:dyDescent="0.15">
      <c r="A132" s="25" t="s">
        <v>22</v>
      </c>
      <c r="B132" s="25" t="s">
        <v>22</v>
      </c>
      <c r="C132" s="32">
        <v>122</v>
      </c>
      <c r="D132" s="19"/>
      <c r="E132" s="20"/>
      <c r="F132" s="71"/>
      <c r="G132" s="72"/>
      <c r="H132" s="21"/>
      <c r="I132" s="22"/>
      <c r="J132" s="84"/>
      <c r="K132" s="23"/>
      <c r="L132" s="24"/>
      <c r="M132" s="36"/>
    </row>
    <row r="133" spans="1:13" x14ac:dyDescent="0.15">
      <c r="A133" s="25" t="s">
        <v>22</v>
      </c>
      <c r="B133" s="25" t="s">
        <v>22</v>
      </c>
      <c r="C133" s="32">
        <v>123</v>
      </c>
      <c r="D133" s="19"/>
      <c r="E133" s="20"/>
      <c r="F133" s="71"/>
      <c r="G133" s="72"/>
      <c r="H133" s="21"/>
      <c r="I133" s="22"/>
      <c r="J133" s="84"/>
      <c r="K133" s="23"/>
      <c r="L133" s="24"/>
      <c r="M133" s="36"/>
    </row>
    <row r="134" spans="1:13" x14ac:dyDescent="0.15">
      <c r="A134" s="25" t="s">
        <v>22</v>
      </c>
      <c r="B134" s="25" t="s">
        <v>22</v>
      </c>
      <c r="C134" s="32">
        <v>124</v>
      </c>
      <c r="D134" s="19"/>
      <c r="E134" s="20"/>
      <c r="F134" s="71"/>
      <c r="G134" s="72"/>
      <c r="H134" s="21"/>
      <c r="I134" s="22"/>
      <c r="J134" s="84"/>
      <c r="K134" s="23"/>
      <c r="L134" s="24"/>
      <c r="M134" s="36"/>
    </row>
    <row r="135" spans="1:13" x14ac:dyDescent="0.15">
      <c r="A135" s="25" t="s">
        <v>22</v>
      </c>
      <c r="B135" s="25" t="s">
        <v>22</v>
      </c>
      <c r="C135" s="32">
        <v>125</v>
      </c>
      <c r="D135" s="19"/>
      <c r="E135" s="20"/>
      <c r="F135" s="71"/>
      <c r="G135" s="72"/>
      <c r="H135" s="21"/>
      <c r="I135" s="22"/>
      <c r="J135" s="84"/>
      <c r="K135" s="23"/>
      <c r="L135" s="24"/>
      <c r="M135" s="36"/>
    </row>
    <row r="136" spans="1:13" x14ac:dyDescent="0.15">
      <c r="A136" s="25" t="s">
        <v>22</v>
      </c>
      <c r="B136" s="25" t="s">
        <v>22</v>
      </c>
      <c r="C136" s="32">
        <v>126</v>
      </c>
      <c r="D136" s="19"/>
      <c r="E136" s="20"/>
      <c r="F136" s="71"/>
      <c r="G136" s="72"/>
      <c r="H136" s="21"/>
      <c r="I136" s="22"/>
      <c r="J136" s="84"/>
      <c r="K136" s="23"/>
      <c r="L136" s="24"/>
      <c r="M136" s="36"/>
    </row>
    <row r="137" spans="1:13" x14ac:dyDescent="0.15">
      <c r="A137" s="25" t="s">
        <v>22</v>
      </c>
      <c r="B137" s="25" t="s">
        <v>22</v>
      </c>
      <c r="C137" s="32">
        <v>127</v>
      </c>
      <c r="D137" s="19"/>
      <c r="E137" s="20"/>
      <c r="F137" s="71"/>
      <c r="G137" s="72"/>
      <c r="H137" s="21"/>
      <c r="I137" s="22"/>
      <c r="J137" s="84"/>
      <c r="K137" s="23"/>
      <c r="L137" s="24"/>
      <c r="M137" s="36"/>
    </row>
    <row r="138" spans="1:13" x14ac:dyDescent="0.15">
      <c r="A138" s="25" t="s">
        <v>22</v>
      </c>
      <c r="B138" s="25" t="s">
        <v>22</v>
      </c>
      <c r="C138" s="32">
        <v>128</v>
      </c>
      <c r="D138" s="19"/>
      <c r="E138" s="20"/>
      <c r="F138" s="71"/>
      <c r="G138" s="72"/>
      <c r="H138" s="21"/>
      <c r="I138" s="22"/>
      <c r="J138" s="84"/>
      <c r="K138" s="23"/>
      <c r="L138" s="24"/>
      <c r="M138" s="36"/>
    </row>
    <row r="139" spans="1:13" x14ac:dyDescent="0.15">
      <c r="A139" s="25" t="s">
        <v>22</v>
      </c>
      <c r="B139" s="25" t="s">
        <v>22</v>
      </c>
      <c r="C139" s="32">
        <v>129</v>
      </c>
      <c r="D139" s="19"/>
      <c r="E139" s="20"/>
      <c r="F139" s="71"/>
      <c r="G139" s="72"/>
      <c r="H139" s="21"/>
      <c r="I139" s="22"/>
      <c r="J139" s="84"/>
      <c r="K139" s="23"/>
      <c r="L139" s="24"/>
      <c r="M139" s="36"/>
    </row>
    <row r="140" spans="1:13" x14ac:dyDescent="0.15">
      <c r="A140" s="25" t="s">
        <v>22</v>
      </c>
      <c r="B140" s="25" t="s">
        <v>22</v>
      </c>
      <c r="C140" s="32">
        <v>130</v>
      </c>
      <c r="D140" s="19"/>
      <c r="E140" s="20"/>
      <c r="F140" s="71"/>
      <c r="G140" s="72"/>
      <c r="H140" s="21"/>
      <c r="I140" s="22"/>
      <c r="J140" s="84"/>
      <c r="K140" s="23"/>
      <c r="L140" s="24"/>
      <c r="M140" s="36"/>
    </row>
    <row r="141" spans="1:13" x14ac:dyDescent="0.15">
      <c r="A141" s="25" t="s">
        <v>22</v>
      </c>
      <c r="B141" s="25" t="s">
        <v>22</v>
      </c>
      <c r="C141" s="32">
        <v>131</v>
      </c>
      <c r="D141" s="19"/>
      <c r="E141" s="20"/>
      <c r="F141" s="71"/>
      <c r="G141" s="72"/>
      <c r="H141" s="21"/>
      <c r="I141" s="22"/>
      <c r="J141" s="84"/>
      <c r="K141" s="23"/>
      <c r="L141" s="24"/>
      <c r="M141" s="36"/>
    </row>
    <row r="142" spans="1:13" x14ac:dyDescent="0.15">
      <c r="A142" s="25" t="s">
        <v>22</v>
      </c>
      <c r="B142" s="25" t="s">
        <v>22</v>
      </c>
      <c r="C142" s="32">
        <v>132</v>
      </c>
      <c r="D142" s="19"/>
      <c r="E142" s="20"/>
      <c r="F142" s="71"/>
      <c r="G142" s="72"/>
      <c r="H142" s="21"/>
      <c r="I142" s="22"/>
      <c r="J142" s="84"/>
      <c r="K142" s="23"/>
      <c r="L142" s="24"/>
      <c r="M142" s="36"/>
    </row>
    <row r="143" spans="1:13" x14ac:dyDescent="0.15">
      <c r="A143" s="25" t="s">
        <v>22</v>
      </c>
      <c r="B143" s="25" t="s">
        <v>22</v>
      </c>
      <c r="C143" s="32">
        <v>133</v>
      </c>
      <c r="D143" s="19"/>
      <c r="E143" s="20"/>
      <c r="F143" s="71"/>
      <c r="G143" s="72"/>
      <c r="H143" s="21"/>
      <c r="I143" s="22"/>
      <c r="J143" s="84"/>
      <c r="K143" s="23"/>
      <c r="L143" s="24"/>
      <c r="M143" s="36"/>
    </row>
    <row r="144" spans="1:13" x14ac:dyDescent="0.15">
      <c r="A144" s="25" t="s">
        <v>22</v>
      </c>
      <c r="B144" s="25" t="s">
        <v>22</v>
      </c>
      <c r="C144" s="32">
        <v>134</v>
      </c>
      <c r="D144" s="19"/>
      <c r="E144" s="20"/>
      <c r="F144" s="71"/>
      <c r="G144" s="72"/>
      <c r="H144" s="21"/>
      <c r="I144" s="22"/>
      <c r="J144" s="84"/>
      <c r="K144" s="23"/>
      <c r="L144" s="24"/>
      <c r="M144" s="36"/>
    </row>
    <row r="145" spans="1:13" x14ac:dyDescent="0.15">
      <c r="A145" s="25" t="s">
        <v>22</v>
      </c>
      <c r="B145" s="25" t="s">
        <v>22</v>
      </c>
      <c r="C145" s="32">
        <v>135</v>
      </c>
      <c r="D145" s="19"/>
      <c r="E145" s="20"/>
      <c r="F145" s="71"/>
      <c r="G145" s="72"/>
      <c r="H145" s="21"/>
      <c r="I145" s="22"/>
      <c r="J145" s="84"/>
      <c r="K145" s="23"/>
      <c r="L145" s="24"/>
      <c r="M145" s="36"/>
    </row>
    <row r="146" spans="1:13" x14ac:dyDescent="0.15">
      <c r="A146" s="25" t="s">
        <v>22</v>
      </c>
      <c r="B146" s="25" t="s">
        <v>22</v>
      </c>
      <c r="C146" s="32">
        <v>136</v>
      </c>
      <c r="D146" s="19"/>
      <c r="E146" s="20"/>
      <c r="F146" s="71"/>
      <c r="G146" s="72"/>
      <c r="H146" s="21"/>
      <c r="I146" s="22"/>
      <c r="J146" s="84"/>
      <c r="K146" s="23"/>
      <c r="L146" s="24"/>
      <c r="M146" s="36"/>
    </row>
    <row r="147" spans="1:13" x14ac:dyDescent="0.15">
      <c r="A147" s="25" t="s">
        <v>22</v>
      </c>
      <c r="B147" s="25" t="s">
        <v>22</v>
      </c>
      <c r="C147" s="32">
        <v>137</v>
      </c>
      <c r="D147" s="19"/>
      <c r="E147" s="20"/>
      <c r="F147" s="71"/>
      <c r="G147" s="72"/>
      <c r="H147" s="21"/>
      <c r="I147" s="22"/>
      <c r="J147" s="84"/>
      <c r="K147" s="23"/>
      <c r="L147" s="24"/>
      <c r="M147" s="36"/>
    </row>
    <row r="148" spans="1:13" x14ac:dyDescent="0.15">
      <c r="A148" s="25" t="s">
        <v>22</v>
      </c>
      <c r="B148" s="25" t="s">
        <v>22</v>
      </c>
      <c r="C148" s="32">
        <v>138</v>
      </c>
      <c r="D148" s="19"/>
      <c r="E148" s="20"/>
      <c r="F148" s="71"/>
      <c r="G148" s="72"/>
      <c r="H148" s="21"/>
      <c r="I148" s="22"/>
      <c r="J148" s="84"/>
      <c r="K148" s="23"/>
      <c r="L148" s="24"/>
      <c r="M148" s="36"/>
    </row>
    <row r="149" spans="1:13" x14ac:dyDescent="0.15">
      <c r="A149" s="25" t="s">
        <v>22</v>
      </c>
      <c r="B149" s="25" t="s">
        <v>22</v>
      </c>
      <c r="C149" s="32">
        <v>139</v>
      </c>
      <c r="D149" s="19"/>
      <c r="E149" s="20"/>
      <c r="F149" s="71"/>
      <c r="G149" s="72"/>
      <c r="H149" s="21"/>
      <c r="I149" s="22"/>
      <c r="J149" s="84"/>
      <c r="K149" s="23"/>
      <c r="L149" s="24"/>
      <c r="M149" s="36"/>
    </row>
    <row r="150" spans="1:13" x14ac:dyDescent="0.15">
      <c r="A150" s="25" t="s">
        <v>22</v>
      </c>
      <c r="B150" s="25" t="s">
        <v>22</v>
      </c>
      <c r="C150" s="32">
        <v>140</v>
      </c>
      <c r="D150" s="19"/>
      <c r="E150" s="20"/>
      <c r="F150" s="71"/>
      <c r="G150" s="72"/>
      <c r="H150" s="21"/>
      <c r="I150" s="22"/>
      <c r="J150" s="84"/>
      <c r="K150" s="23"/>
      <c r="L150" s="24"/>
      <c r="M150" s="36"/>
    </row>
    <row r="151" spans="1:13" x14ac:dyDescent="0.15">
      <c r="A151" s="25" t="s">
        <v>22</v>
      </c>
      <c r="B151" s="25" t="s">
        <v>22</v>
      </c>
      <c r="C151" s="32">
        <v>141</v>
      </c>
      <c r="D151" s="19"/>
      <c r="E151" s="20"/>
      <c r="F151" s="71"/>
      <c r="G151" s="72"/>
      <c r="H151" s="21"/>
      <c r="I151" s="22"/>
      <c r="J151" s="84"/>
      <c r="K151" s="23"/>
      <c r="L151" s="24"/>
      <c r="M151" s="36"/>
    </row>
    <row r="152" spans="1:13" x14ac:dyDescent="0.15">
      <c r="A152" s="25" t="s">
        <v>22</v>
      </c>
      <c r="B152" s="25" t="s">
        <v>22</v>
      </c>
      <c r="C152" s="32">
        <v>142</v>
      </c>
      <c r="D152" s="19"/>
      <c r="E152" s="20"/>
      <c r="F152" s="71"/>
      <c r="G152" s="72"/>
      <c r="H152" s="21"/>
      <c r="I152" s="22"/>
      <c r="J152" s="84"/>
      <c r="K152" s="23"/>
      <c r="L152" s="24"/>
      <c r="M152" s="36"/>
    </row>
    <row r="153" spans="1:13" x14ac:dyDescent="0.15">
      <c r="A153" s="25" t="s">
        <v>22</v>
      </c>
      <c r="B153" s="25" t="s">
        <v>22</v>
      </c>
      <c r="C153" s="32">
        <v>143</v>
      </c>
      <c r="D153" s="19"/>
      <c r="E153" s="20"/>
      <c r="F153" s="71"/>
      <c r="G153" s="72"/>
      <c r="H153" s="21"/>
      <c r="I153" s="22"/>
      <c r="J153" s="84"/>
      <c r="K153" s="23"/>
      <c r="L153" s="24"/>
      <c r="M153" s="36"/>
    </row>
    <row r="154" spans="1:13" x14ac:dyDescent="0.15">
      <c r="A154" s="25" t="s">
        <v>22</v>
      </c>
      <c r="B154" s="25" t="s">
        <v>22</v>
      </c>
      <c r="C154" s="32">
        <v>144</v>
      </c>
      <c r="D154" s="19"/>
      <c r="E154" s="20"/>
      <c r="F154" s="71"/>
      <c r="G154" s="72"/>
      <c r="H154" s="21"/>
      <c r="I154" s="22"/>
      <c r="J154" s="84"/>
      <c r="K154" s="23"/>
      <c r="L154" s="24"/>
      <c r="M154" s="36"/>
    </row>
    <row r="155" spans="1:13" x14ac:dyDescent="0.15">
      <c r="A155" s="25" t="s">
        <v>22</v>
      </c>
      <c r="B155" s="25" t="s">
        <v>22</v>
      </c>
      <c r="C155" s="32">
        <v>145</v>
      </c>
      <c r="D155" s="19"/>
      <c r="E155" s="20"/>
      <c r="F155" s="71"/>
      <c r="G155" s="72"/>
      <c r="H155" s="21"/>
      <c r="I155" s="22"/>
      <c r="J155" s="84"/>
      <c r="K155" s="23"/>
      <c r="L155" s="24"/>
      <c r="M155" s="36"/>
    </row>
    <row r="156" spans="1:13" x14ac:dyDescent="0.15">
      <c r="A156" s="25" t="s">
        <v>22</v>
      </c>
      <c r="B156" s="25" t="s">
        <v>22</v>
      </c>
      <c r="C156" s="32">
        <v>146</v>
      </c>
      <c r="D156" s="19"/>
      <c r="E156" s="20"/>
      <c r="F156" s="71"/>
      <c r="G156" s="72"/>
      <c r="H156" s="21"/>
      <c r="I156" s="22"/>
      <c r="J156" s="84"/>
      <c r="K156" s="23"/>
      <c r="L156" s="24"/>
      <c r="M156" s="36"/>
    </row>
    <row r="157" spans="1:13" x14ac:dyDescent="0.15">
      <c r="A157" s="25" t="s">
        <v>22</v>
      </c>
      <c r="B157" s="25" t="s">
        <v>22</v>
      </c>
      <c r="C157" s="32">
        <v>147</v>
      </c>
      <c r="D157" s="19"/>
      <c r="E157" s="20"/>
      <c r="F157" s="71"/>
      <c r="G157" s="72"/>
      <c r="H157" s="21"/>
      <c r="I157" s="22"/>
      <c r="J157" s="84"/>
      <c r="K157" s="23"/>
      <c r="L157" s="24"/>
      <c r="M157" s="36"/>
    </row>
    <row r="158" spans="1:13" x14ac:dyDescent="0.15">
      <c r="A158" s="25" t="s">
        <v>22</v>
      </c>
      <c r="B158" s="25" t="s">
        <v>22</v>
      </c>
      <c r="C158" s="32">
        <v>148</v>
      </c>
      <c r="D158" s="19"/>
      <c r="E158" s="20"/>
      <c r="F158" s="71"/>
      <c r="G158" s="72"/>
      <c r="H158" s="21"/>
      <c r="I158" s="22"/>
      <c r="J158" s="84"/>
      <c r="K158" s="23"/>
      <c r="L158" s="24"/>
      <c r="M158" s="36"/>
    </row>
    <row r="159" spans="1:13" x14ac:dyDescent="0.15">
      <c r="A159" s="25" t="s">
        <v>22</v>
      </c>
      <c r="B159" s="25" t="s">
        <v>22</v>
      </c>
      <c r="C159" s="32">
        <v>149</v>
      </c>
      <c r="D159" s="19"/>
      <c r="E159" s="20"/>
      <c r="F159" s="71"/>
      <c r="G159" s="72"/>
      <c r="H159" s="21"/>
      <c r="I159" s="22"/>
      <c r="J159" s="84"/>
      <c r="K159" s="23"/>
      <c r="L159" s="24"/>
      <c r="M159" s="36"/>
    </row>
    <row r="160" spans="1:13" x14ac:dyDescent="0.15">
      <c r="A160" s="25" t="s">
        <v>22</v>
      </c>
      <c r="B160" s="25" t="s">
        <v>22</v>
      </c>
      <c r="C160" s="33">
        <v>150</v>
      </c>
      <c r="D160" s="101"/>
      <c r="E160" s="102"/>
      <c r="F160" s="103"/>
      <c r="G160" s="104"/>
      <c r="H160" s="105"/>
      <c r="I160" s="106"/>
      <c r="J160" s="107"/>
      <c r="K160" s="108"/>
      <c r="L160" s="109"/>
      <c r="M160" s="36"/>
    </row>
  </sheetData>
  <sheetProtection sheet="1" objects="1" scenarios="1"/>
  <protectedRanges>
    <protectedRange sqref="F1" name="大会名"/>
    <protectedRange sqref="L2:P6" name="責任者"/>
    <protectedRange sqref="E2" name="チーム名"/>
    <protectedRange sqref="D11:L160" name="選手入力範囲"/>
    <protectedRange sqref="L11:M160" name="種目_1"/>
  </protectedRanges>
  <mergeCells count="167">
    <mergeCell ref="N38:P38"/>
    <mergeCell ref="E3:G3"/>
    <mergeCell ref="N45:O45"/>
    <mergeCell ref="G7:I7"/>
    <mergeCell ref="L3:P3"/>
    <mergeCell ref="L4:P4"/>
    <mergeCell ref="L5:P5"/>
    <mergeCell ref="L6:P6"/>
    <mergeCell ref="F9:G9"/>
    <mergeCell ref="E8:L8"/>
    <mergeCell ref="C3:D3"/>
    <mergeCell ref="C4:D4"/>
    <mergeCell ref="C1:D1"/>
    <mergeCell ref="C2:D2"/>
    <mergeCell ref="E2:J2"/>
    <mergeCell ref="L2:P2"/>
    <mergeCell ref="F1:M1"/>
    <mergeCell ref="F16:G16"/>
    <mergeCell ref="F17:G17"/>
    <mergeCell ref="F18:G18"/>
    <mergeCell ref="F19:G19"/>
    <mergeCell ref="F20:G20"/>
    <mergeCell ref="F11:G11"/>
    <mergeCell ref="F12:G12"/>
    <mergeCell ref="F13:G13"/>
    <mergeCell ref="F14:G14"/>
    <mergeCell ref="F15:G15"/>
    <mergeCell ref="F26:G26"/>
    <mergeCell ref="F27:G27"/>
    <mergeCell ref="F28:G28"/>
    <mergeCell ref="F29:G29"/>
    <mergeCell ref="F30:G30"/>
    <mergeCell ref="F21:G21"/>
    <mergeCell ref="F22:G22"/>
    <mergeCell ref="F23:G23"/>
    <mergeCell ref="F24:G24"/>
    <mergeCell ref="F25:G25"/>
    <mergeCell ref="F36:G36"/>
    <mergeCell ref="F37:G37"/>
    <mergeCell ref="F38:G38"/>
    <mergeCell ref="F39:G39"/>
    <mergeCell ref="F40:G40"/>
    <mergeCell ref="F31:G31"/>
    <mergeCell ref="F32:G32"/>
    <mergeCell ref="F33:G33"/>
    <mergeCell ref="F34:G34"/>
    <mergeCell ref="F35:G35"/>
    <mergeCell ref="F46:G46"/>
    <mergeCell ref="F47:G47"/>
    <mergeCell ref="F48:G48"/>
    <mergeCell ref="F49:G49"/>
    <mergeCell ref="F50:G50"/>
    <mergeCell ref="F41:G41"/>
    <mergeCell ref="F42:G42"/>
    <mergeCell ref="F43:G43"/>
    <mergeCell ref="F44:G44"/>
    <mergeCell ref="F45:G45"/>
    <mergeCell ref="F56:G56"/>
    <mergeCell ref="F57:G57"/>
    <mergeCell ref="F58:G58"/>
    <mergeCell ref="F59:G59"/>
    <mergeCell ref="F60:G60"/>
    <mergeCell ref="F51:G51"/>
    <mergeCell ref="F52:G52"/>
    <mergeCell ref="F53:G53"/>
    <mergeCell ref="F54:G54"/>
    <mergeCell ref="F55:G55"/>
    <mergeCell ref="F66:G66"/>
    <mergeCell ref="F67:G67"/>
    <mergeCell ref="F68:G68"/>
    <mergeCell ref="F69:G69"/>
    <mergeCell ref="F70:G70"/>
    <mergeCell ref="F61:G61"/>
    <mergeCell ref="F62:G62"/>
    <mergeCell ref="F63:G63"/>
    <mergeCell ref="F64:G64"/>
    <mergeCell ref="F65:G65"/>
    <mergeCell ref="F76:G76"/>
    <mergeCell ref="F77:G77"/>
    <mergeCell ref="F78:G78"/>
    <mergeCell ref="F79:G79"/>
    <mergeCell ref="F80:G80"/>
    <mergeCell ref="F71:G71"/>
    <mergeCell ref="F72:G72"/>
    <mergeCell ref="F73:G73"/>
    <mergeCell ref="F74:G74"/>
    <mergeCell ref="F75:G75"/>
    <mergeCell ref="F86:G86"/>
    <mergeCell ref="F87:G87"/>
    <mergeCell ref="F88:G88"/>
    <mergeCell ref="F89:G89"/>
    <mergeCell ref="F90:G90"/>
    <mergeCell ref="F81:G81"/>
    <mergeCell ref="F82:G82"/>
    <mergeCell ref="F83:G83"/>
    <mergeCell ref="F84:G84"/>
    <mergeCell ref="F85:G85"/>
    <mergeCell ref="F96:G96"/>
    <mergeCell ref="F97:G97"/>
    <mergeCell ref="F98:G98"/>
    <mergeCell ref="F99:G99"/>
    <mergeCell ref="F100:G100"/>
    <mergeCell ref="F91:G91"/>
    <mergeCell ref="F92:G92"/>
    <mergeCell ref="F93:G93"/>
    <mergeCell ref="F94:G94"/>
    <mergeCell ref="F95:G95"/>
    <mergeCell ref="F106:G106"/>
    <mergeCell ref="F107:G107"/>
    <mergeCell ref="F108:G108"/>
    <mergeCell ref="F109:G109"/>
    <mergeCell ref="F110:G110"/>
    <mergeCell ref="F101:G101"/>
    <mergeCell ref="F102:G102"/>
    <mergeCell ref="F103:G103"/>
    <mergeCell ref="F104:G104"/>
    <mergeCell ref="F105:G105"/>
    <mergeCell ref="F116:G116"/>
    <mergeCell ref="F117:G117"/>
    <mergeCell ref="F118:G118"/>
    <mergeCell ref="F119:G119"/>
    <mergeCell ref="F120:G120"/>
    <mergeCell ref="F111:G111"/>
    <mergeCell ref="F112:G112"/>
    <mergeCell ref="F113:G113"/>
    <mergeCell ref="F114:G114"/>
    <mergeCell ref="F115:G115"/>
    <mergeCell ref="F126:G126"/>
    <mergeCell ref="F127:G127"/>
    <mergeCell ref="F128:G128"/>
    <mergeCell ref="F129:G129"/>
    <mergeCell ref="F130:G130"/>
    <mergeCell ref="F121:G121"/>
    <mergeCell ref="F122:G122"/>
    <mergeCell ref="F123:G123"/>
    <mergeCell ref="F124:G124"/>
    <mergeCell ref="F125:G125"/>
    <mergeCell ref="F136:G136"/>
    <mergeCell ref="F137:G137"/>
    <mergeCell ref="F138:G138"/>
    <mergeCell ref="F139:G139"/>
    <mergeCell ref="F140:G140"/>
    <mergeCell ref="F131:G131"/>
    <mergeCell ref="F132:G132"/>
    <mergeCell ref="F133:G133"/>
    <mergeCell ref="F134:G134"/>
    <mergeCell ref="F135:G135"/>
    <mergeCell ref="F146:G146"/>
    <mergeCell ref="F147:G147"/>
    <mergeCell ref="F148:G148"/>
    <mergeCell ref="F149:G149"/>
    <mergeCell ref="F150:G150"/>
    <mergeCell ref="F141:G141"/>
    <mergeCell ref="F142:G142"/>
    <mergeCell ref="F143:G143"/>
    <mergeCell ref="F144:G144"/>
    <mergeCell ref="F145:G145"/>
    <mergeCell ref="F156:G156"/>
    <mergeCell ref="F157:G157"/>
    <mergeCell ref="F158:G158"/>
    <mergeCell ref="F159:G159"/>
    <mergeCell ref="F160:G160"/>
    <mergeCell ref="F151:G151"/>
    <mergeCell ref="F152:G152"/>
    <mergeCell ref="F153:G153"/>
    <mergeCell ref="F154:G154"/>
    <mergeCell ref="F155:G155"/>
  </mergeCells>
  <phoneticPr fontId="1"/>
  <conditionalFormatting sqref="D11:F160 K11:M160 H11:I160">
    <cfRule type="cellIs" dxfId="8" priority="14" stopIfTrue="1" operator="equal">
      <formula>"$H11=""女"""</formula>
    </cfRule>
  </conditionalFormatting>
  <conditionalFormatting sqref="E3:E4">
    <cfRule type="cellIs" dxfId="7" priority="26" stopIfTrue="1" operator="equal">
      <formula>"出場不可"</formula>
    </cfRule>
  </conditionalFormatting>
  <conditionalFormatting sqref="E11:F160 L11:L160 H11:J160">
    <cfRule type="expression" dxfId="6" priority="17" stopIfTrue="1">
      <formula>$H11="女"</formula>
    </cfRule>
  </conditionalFormatting>
  <conditionalFormatting sqref="P55">
    <cfRule type="expression" dxfId="5" priority="33" stopIfTrue="1">
      <formula>(O56&gt;6)</formula>
    </cfRule>
  </conditionalFormatting>
  <conditionalFormatting sqref="J11:J160">
    <cfRule type="cellIs" dxfId="4" priority="10" stopIfTrue="1" operator="equal">
      <formula>"$H11=""女"""</formula>
    </cfRule>
  </conditionalFormatting>
  <conditionalFormatting sqref="J11:J160">
    <cfRule type="expression" dxfId="3" priority="11" stopIfTrue="1">
      <formula>$H11="女"</formula>
    </cfRule>
  </conditionalFormatting>
  <conditionalFormatting sqref="O39:O44">
    <cfRule type="cellIs" dxfId="2" priority="4" stopIfTrue="1" operator="lessThan">
      <formula>4</formula>
    </cfRule>
    <cfRule type="cellIs" dxfId="1" priority="6" stopIfTrue="1" operator="greaterThan">
      <formula>6</formula>
    </cfRule>
  </conditionalFormatting>
  <conditionalFormatting sqref="F5:F7">
    <cfRule type="cellIs" dxfId="0" priority="1" stopIfTrue="1" operator="equal">
      <formula>"出場不可"</formula>
    </cfRule>
  </conditionalFormatting>
  <dataValidations count="5">
    <dataValidation type="list" allowBlank="1" showInputMessage="1" showErrorMessage="1" sqref="FN11:FN160 WSC983051:WSC983200 WIG983051:WIG983200 VYK983051:VYK983200 VOO983051:VOO983200 VES983051:VES983200 UUW983051:UUW983200 ULA983051:ULA983200 UBE983051:UBE983200 TRI983051:TRI983200 THM983051:THM983200 SXQ983051:SXQ983200 SNU983051:SNU983200 SDY983051:SDY983200 RUC983051:RUC983200 RKG983051:RKG983200 RAK983051:RAK983200 QQO983051:QQO983200 QGS983051:QGS983200 PWW983051:PWW983200 PNA983051:PNA983200 PDE983051:PDE983200 OTI983051:OTI983200 OJM983051:OJM983200 NZQ983051:NZQ983200 NPU983051:NPU983200 NFY983051:NFY983200 MWC983051:MWC983200 MMG983051:MMG983200 MCK983051:MCK983200 LSO983051:LSO983200 LIS983051:LIS983200 KYW983051:KYW983200 KPA983051:KPA983200 KFE983051:KFE983200 JVI983051:JVI983200 JLM983051:JLM983200 JBQ983051:JBQ983200 IRU983051:IRU983200 IHY983051:IHY983200 HYC983051:HYC983200 HOG983051:HOG983200 HEK983051:HEK983200 GUO983051:GUO983200 GKS983051:GKS983200 GAW983051:GAW983200 FRA983051:FRA983200 FHE983051:FHE983200 EXI983051:EXI983200 ENM983051:ENM983200 EDQ983051:EDQ983200 DTU983051:DTU983200 DJY983051:DJY983200 DAC983051:DAC983200 CQG983051:CQG983200 CGK983051:CGK983200 BWO983051:BWO983200 BMS983051:BMS983200 BCW983051:BCW983200 ATA983051:ATA983200 AJE983051:AJE983200 ZI983051:ZI983200 PM983051:PM983200 FQ983051:FQ983200 WSC917515:WSC917664 WIG917515:WIG917664 VYK917515:VYK917664 VOO917515:VOO917664 VES917515:VES917664 UUW917515:UUW917664 ULA917515:ULA917664 UBE917515:UBE917664 TRI917515:TRI917664 THM917515:THM917664 SXQ917515:SXQ917664 SNU917515:SNU917664 SDY917515:SDY917664 RUC917515:RUC917664 RKG917515:RKG917664 RAK917515:RAK917664 QQO917515:QQO917664 QGS917515:QGS917664 PWW917515:PWW917664 PNA917515:PNA917664 PDE917515:PDE917664 OTI917515:OTI917664 OJM917515:OJM917664 NZQ917515:NZQ917664 NPU917515:NPU917664 NFY917515:NFY917664 MWC917515:MWC917664 MMG917515:MMG917664 MCK917515:MCK917664 LSO917515:LSO917664 LIS917515:LIS917664 KYW917515:KYW917664 KPA917515:KPA917664 KFE917515:KFE917664 JVI917515:JVI917664 JLM917515:JLM917664 JBQ917515:JBQ917664 IRU917515:IRU917664 IHY917515:IHY917664 HYC917515:HYC917664 HOG917515:HOG917664 HEK917515:HEK917664 GUO917515:GUO917664 GKS917515:GKS917664 GAW917515:GAW917664 FRA917515:FRA917664 FHE917515:FHE917664 EXI917515:EXI917664 ENM917515:ENM917664 EDQ917515:EDQ917664 DTU917515:DTU917664 DJY917515:DJY917664 DAC917515:DAC917664 CQG917515:CQG917664 CGK917515:CGK917664 BWO917515:BWO917664 BMS917515:BMS917664 BCW917515:BCW917664 ATA917515:ATA917664 AJE917515:AJE917664 ZI917515:ZI917664 PM917515:PM917664 FQ917515:FQ917664 WSC851979:WSC852128 WIG851979:WIG852128 VYK851979:VYK852128 VOO851979:VOO852128 VES851979:VES852128 UUW851979:UUW852128 ULA851979:ULA852128 UBE851979:UBE852128 TRI851979:TRI852128 THM851979:THM852128 SXQ851979:SXQ852128 SNU851979:SNU852128 SDY851979:SDY852128 RUC851979:RUC852128 RKG851979:RKG852128 RAK851979:RAK852128 QQO851979:QQO852128 QGS851979:QGS852128 PWW851979:PWW852128 PNA851979:PNA852128 PDE851979:PDE852128 OTI851979:OTI852128 OJM851979:OJM852128 NZQ851979:NZQ852128 NPU851979:NPU852128 NFY851979:NFY852128 MWC851979:MWC852128 MMG851979:MMG852128 MCK851979:MCK852128 LSO851979:LSO852128 LIS851979:LIS852128 KYW851979:KYW852128 KPA851979:KPA852128 KFE851979:KFE852128 JVI851979:JVI852128 JLM851979:JLM852128 JBQ851979:JBQ852128 IRU851979:IRU852128 IHY851979:IHY852128 HYC851979:HYC852128 HOG851979:HOG852128 HEK851979:HEK852128 GUO851979:GUO852128 GKS851979:GKS852128 GAW851979:GAW852128 FRA851979:FRA852128 FHE851979:FHE852128 EXI851979:EXI852128 ENM851979:ENM852128 EDQ851979:EDQ852128 DTU851979:DTU852128 DJY851979:DJY852128 DAC851979:DAC852128 CQG851979:CQG852128 CGK851979:CGK852128 BWO851979:BWO852128 BMS851979:BMS852128 BCW851979:BCW852128 ATA851979:ATA852128 AJE851979:AJE852128 ZI851979:ZI852128 PM851979:PM852128 FQ851979:FQ852128 WSC786443:WSC786592 WIG786443:WIG786592 VYK786443:VYK786592 VOO786443:VOO786592 VES786443:VES786592 UUW786443:UUW786592 ULA786443:ULA786592 UBE786443:UBE786592 TRI786443:TRI786592 THM786443:THM786592 SXQ786443:SXQ786592 SNU786443:SNU786592 SDY786443:SDY786592 RUC786443:RUC786592 RKG786443:RKG786592 RAK786443:RAK786592 QQO786443:QQO786592 QGS786443:QGS786592 PWW786443:PWW786592 PNA786443:PNA786592 PDE786443:PDE786592 OTI786443:OTI786592 OJM786443:OJM786592 NZQ786443:NZQ786592 NPU786443:NPU786592 NFY786443:NFY786592 MWC786443:MWC786592 MMG786443:MMG786592 MCK786443:MCK786592 LSO786443:LSO786592 LIS786443:LIS786592 KYW786443:KYW786592 KPA786443:KPA786592 KFE786443:KFE786592 JVI786443:JVI786592 JLM786443:JLM786592 JBQ786443:JBQ786592 IRU786443:IRU786592 IHY786443:IHY786592 HYC786443:HYC786592 HOG786443:HOG786592 HEK786443:HEK786592 GUO786443:GUO786592 GKS786443:GKS786592 GAW786443:GAW786592 FRA786443:FRA786592 FHE786443:FHE786592 EXI786443:EXI786592 ENM786443:ENM786592 EDQ786443:EDQ786592 DTU786443:DTU786592 DJY786443:DJY786592 DAC786443:DAC786592 CQG786443:CQG786592 CGK786443:CGK786592 BWO786443:BWO786592 BMS786443:BMS786592 BCW786443:BCW786592 ATA786443:ATA786592 AJE786443:AJE786592 ZI786443:ZI786592 PM786443:PM786592 FQ786443:FQ786592 WSC720907:WSC721056 WIG720907:WIG721056 VYK720907:VYK721056 VOO720907:VOO721056 VES720907:VES721056 UUW720907:UUW721056 ULA720907:ULA721056 UBE720907:UBE721056 TRI720907:TRI721056 THM720907:THM721056 SXQ720907:SXQ721056 SNU720907:SNU721056 SDY720907:SDY721056 RUC720907:RUC721056 RKG720907:RKG721056 RAK720907:RAK721056 QQO720907:QQO721056 QGS720907:QGS721056 PWW720907:PWW721056 PNA720907:PNA721056 PDE720907:PDE721056 OTI720907:OTI721056 OJM720907:OJM721056 NZQ720907:NZQ721056 NPU720907:NPU721056 NFY720907:NFY721056 MWC720907:MWC721056 MMG720907:MMG721056 MCK720907:MCK721056 LSO720907:LSO721056 LIS720907:LIS721056 KYW720907:KYW721056 KPA720907:KPA721056 KFE720907:KFE721056 JVI720907:JVI721056 JLM720907:JLM721056 JBQ720907:JBQ721056 IRU720907:IRU721056 IHY720907:IHY721056 HYC720907:HYC721056 HOG720907:HOG721056 HEK720907:HEK721056 GUO720907:GUO721056 GKS720907:GKS721056 GAW720907:GAW721056 FRA720907:FRA721056 FHE720907:FHE721056 EXI720907:EXI721056 ENM720907:ENM721056 EDQ720907:EDQ721056 DTU720907:DTU721056 DJY720907:DJY721056 DAC720907:DAC721056 CQG720907:CQG721056 CGK720907:CGK721056 BWO720907:BWO721056 BMS720907:BMS721056 BCW720907:BCW721056 ATA720907:ATA721056 AJE720907:AJE721056 ZI720907:ZI721056 PM720907:PM721056 FQ720907:FQ721056 WSC655371:WSC655520 WIG655371:WIG655520 VYK655371:VYK655520 VOO655371:VOO655520 VES655371:VES655520 UUW655371:UUW655520 ULA655371:ULA655520 UBE655371:UBE655520 TRI655371:TRI655520 THM655371:THM655520 SXQ655371:SXQ655520 SNU655371:SNU655520 SDY655371:SDY655520 RUC655371:RUC655520 RKG655371:RKG655520 RAK655371:RAK655520 QQO655371:QQO655520 QGS655371:QGS655520 PWW655371:PWW655520 PNA655371:PNA655520 PDE655371:PDE655520 OTI655371:OTI655520 OJM655371:OJM655520 NZQ655371:NZQ655520 NPU655371:NPU655520 NFY655371:NFY655520 MWC655371:MWC655520 MMG655371:MMG655520 MCK655371:MCK655520 LSO655371:LSO655520 LIS655371:LIS655520 KYW655371:KYW655520 KPA655371:KPA655520 KFE655371:KFE655520 JVI655371:JVI655520 JLM655371:JLM655520 JBQ655371:JBQ655520 IRU655371:IRU655520 IHY655371:IHY655520 HYC655371:HYC655520 HOG655371:HOG655520 HEK655371:HEK655520 GUO655371:GUO655520 GKS655371:GKS655520 GAW655371:GAW655520 FRA655371:FRA655520 FHE655371:FHE655520 EXI655371:EXI655520 ENM655371:ENM655520 EDQ655371:EDQ655520 DTU655371:DTU655520 DJY655371:DJY655520 DAC655371:DAC655520 CQG655371:CQG655520 CGK655371:CGK655520 BWO655371:BWO655520 BMS655371:BMS655520 BCW655371:BCW655520 ATA655371:ATA655520 AJE655371:AJE655520 ZI655371:ZI655520 PM655371:PM655520 FQ655371:FQ655520 WSC589835:WSC589984 WIG589835:WIG589984 VYK589835:VYK589984 VOO589835:VOO589984 VES589835:VES589984 UUW589835:UUW589984 ULA589835:ULA589984 UBE589835:UBE589984 TRI589835:TRI589984 THM589835:THM589984 SXQ589835:SXQ589984 SNU589835:SNU589984 SDY589835:SDY589984 RUC589835:RUC589984 RKG589835:RKG589984 RAK589835:RAK589984 QQO589835:QQO589984 QGS589835:QGS589984 PWW589835:PWW589984 PNA589835:PNA589984 PDE589835:PDE589984 OTI589835:OTI589984 OJM589835:OJM589984 NZQ589835:NZQ589984 NPU589835:NPU589984 NFY589835:NFY589984 MWC589835:MWC589984 MMG589835:MMG589984 MCK589835:MCK589984 LSO589835:LSO589984 LIS589835:LIS589984 KYW589835:KYW589984 KPA589835:KPA589984 KFE589835:KFE589984 JVI589835:JVI589984 JLM589835:JLM589984 JBQ589835:JBQ589984 IRU589835:IRU589984 IHY589835:IHY589984 HYC589835:HYC589984 HOG589835:HOG589984 HEK589835:HEK589984 GUO589835:GUO589984 GKS589835:GKS589984 GAW589835:GAW589984 FRA589835:FRA589984 FHE589835:FHE589984 EXI589835:EXI589984 ENM589835:ENM589984 EDQ589835:EDQ589984 DTU589835:DTU589984 DJY589835:DJY589984 DAC589835:DAC589984 CQG589835:CQG589984 CGK589835:CGK589984 BWO589835:BWO589984 BMS589835:BMS589984 BCW589835:BCW589984 ATA589835:ATA589984 AJE589835:AJE589984 ZI589835:ZI589984 PM589835:PM589984 FQ589835:FQ589984 WSC524299:WSC524448 WIG524299:WIG524448 VYK524299:VYK524448 VOO524299:VOO524448 VES524299:VES524448 UUW524299:UUW524448 ULA524299:ULA524448 UBE524299:UBE524448 TRI524299:TRI524448 THM524299:THM524448 SXQ524299:SXQ524448 SNU524299:SNU524448 SDY524299:SDY524448 RUC524299:RUC524448 RKG524299:RKG524448 RAK524299:RAK524448 QQO524299:QQO524448 QGS524299:QGS524448 PWW524299:PWW524448 PNA524299:PNA524448 PDE524299:PDE524448 OTI524299:OTI524448 OJM524299:OJM524448 NZQ524299:NZQ524448 NPU524299:NPU524448 NFY524299:NFY524448 MWC524299:MWC524448 MMG524299:MMG524448 MCK524299:MCK524448 LSO524299:LSO524448 LIS524299:LIS524448 KYW524299:KYW524448 KPA524299:KPA524448 KFE524299:KFE524448 JVI524299:JVI524448 JLM524299:JLM524448 JBQ524299:JBQ524448 IRU524299:IRU524448 IHY524299:IHY524448 HYC524299:HYC524448 HOG524299:HOG524448 HEK524299:HEK524448 GUO524299:GUO524448 GKS524299:GKS524448 GAW524299:GAW524448 FRA524299:FRA524448 FHE524299:FHE524448 EXI524299:EXI524448 ENM524299:ENM524448 EDQ524299:EDQ524448 DTU524299:DTU524448 DJY524299:DJY524448 DAC524299:DAC524448 CQG524299:CQG524448 CGK524299:CGK524448 BWO524299:BWO524448 BMS524299:BMS524448 BCW524299:BCW524448 ATA524299:ATA524448 AJE524299:AJE524448 ZI524299:ZI524448 PM524299:PM524448 FQ524299:FQ524448 WSC458763:WSC458912 WIG458763:WIG458912 VYK458763:VYK458912 VOO458763:VOO458912 VES458763:VES458912 UUW458763:UUW458912 ULA458763:ULA458912 UBE458763:UBE458912 TRI458763:TRI458912 THM458763:THM458912 SXQ458763:SXQ458912 SNU458763:SNU458912 SDY458763:SDY458912 RUC458763:RUC458912 RKG458763:RKG458912 RAK458763:RAK458912 QQO458763:QQO458912 QGS458763:QGS458912 PWW458763:PWW458912 PNA458763:PNA458912 PDE458763:PDE458912 OTI458763:OTI458912 OJM458763:OJM458912 NZQ458763:NZQ458912 NPU458763:NPU458912 NFY458763:NFY458912 MWC458763:MWC458912 MMG458763:MMG458912 MCK458763:MCK458912 LSO458763:LSO458912 LIS458763:LIS458912 KYW458763:KYW458912 KPA458763:KPA458912 KFE458763:KFE458912 JVI458763:JVI458912 JLM458763:JLM458912 JBQ458763:JBQ458912 IRU458763:IRU458912 IHY458763:IHY458912 HYC458763:HYC458912 HOG458763:HOG458912 HEK458763:HEK458912 GUO458763:GUO458912 GKS458763:GKS458912 GAW458763:GAW458912 FRA458763:FRA458912 FHE458763:FHE458912 EXI458763:EXI458912 ENM458763:ENM458912 EDQ458763:EDQ458912 DTU458763:DTU458912 DJY458763:DJY458912 DAC458763:DAC458912 CQG458763:CQG458912 CGK458763:CGK458912 BWO458763:BWO458912 BMS458763:BMS458912 BCW458763:BCW458912 ATA458763:ATA458912 AJE458763:AJE458912 ZI458763:ZI458912 PM458763:PM458912 FQ458763:FQ458912 WSC393227:WSC393376 WIG393227:WIG393376 VYK393227:VYK393376 VOO393227:VOO393376 VES393227:VES393376 UUW393227:UUW393376 ULA393227:ULA393376 UBE393227:UBE393376 TRI393227:TRI393376 THM393227:THM393376 SXQ393227:SXQ393376 SNU393227:SNU393376 SDY393227:SDY393376 RUC393227:RUC393376 RKG393227:RKG393376 RAK393227:RAK393376 QQO393227:QQO393376 QGS393227:QGS393376 PWW393227:PWW393376 PNA393227:PNA393376 PDE393227:PDE393376 OTI393227:OTI393376 OJM393227:OJM393376 NZQ393227:NZQ393376 NPU393227:NPU393376 NFY393227:NFY393376 MWC393227:MWC393376 MMG393227:MMG393376 MCK393227:MCK393376 LSO393227:LSO393376 LIS393227:LIS393376 KYW393227:KYW393376 KPA393227:KPA393376 KFE393227:KFE393376 JVI393227:JVI393376 JLM393227:JLM393376 JBQ393227:JBQ393376 IRU393227:IRU393376 IHY393227:IHY393376 HYC393227:HYC393376 HOG393227:HOG393376 HEK393227:HEK393376 GUO393227:GUO393376 GKS393227:GKS393376 GAW393227:GAW393376 FRA393227:FRA393376 FHE393227:FHE393376 EXI393227:EXI393376 ENM393227:ENM393376 EDQ393227:EDQ393376 DTU393227:DTU393376 DJY393227:DJY393376 DAC393227:DAC393376 CQG393227:CQG393376 CGK393227:CGK393376 BWO393227:BWO393376 BMS393227:BMS393376 BCW393227:BCW393376 ATA393227:ATA393376 AJE393227:AJE393376 ZI393227:ZI393376 PM393227:PM393376 FQ393227:FQ393376 WSC327691:WSC327840 WIG327691:WIG327840 VYK327691:VYK327840 VOO327691:VOO327840 VES327691:VES327840 UUW327691:UUW327840 ULA327691:ULA327840 UBE327691:UBE327840 TRI327691:TRI327840 THM327691:THM327840 SXQ327691:SXQ327840 SNU327691:SNU327840 SDY327691:SDY327840 RUC327691:RUC327840 RKG327691:RKG327840 RAK327691:RAK327840 QQO327691:QQO327840 QGS327691:QGS327840 PWW327691:PWW327840 PNA327691:PNA327840 PDE327691:PDE327840 OTI327691:OTI327840 OJM327691:OJM327840 NZQ327691:NZQ327840 NPU327691:NPU327840 NFY327691:NFY327840 MWC327691:MWC327840 MMG327691:MMG327840 MCK327691:MCK327840 LSO327691:LSO327840 LIS327691:LIS327840 KYW327691:KYW327840 KPA327691:KPA327840 KFE327691:KFE327840 JVI327691:JVI327840 JLM327691:JLM327840 JBQ327691:JBQ327840 IRU327691:IRU327840 IHY327691:IHY327840 HYC327691:HYC327840 HOG327691:HOG327840 HEK327691:HEK327840 GUO327691:GUO327840 GKS327691:GKS327840 GAW327691:GAW327840 FRA327691:FRA327840 FHE327691:FHE327840 EXI327691:EXI327840 ENM327691:ENM327840 EDQ327691:EDQ327840 DTU327691:DTU327840 DJY327691:DJY327840 DAC327691:DAC327840 CQG327691:CQG327840 CGK327691:CGK327840 BWO327691:BWO327840 BMS327691:BMS327840 BCW327691:BCW327840 ATA327691:ATA327840 AJE327691:AJE327840 ZI327691:ZI327840 PM327691:PM327840 FQ327691:FQ327840 WSC262155:WSC262304 WIG262155:WIG262304 VYK262155:VYK262304 VOO262155:VOO262304 VES262155:VES262304 UUW262155:UUW262304 ULA262155:ULA262304 UBE262155:UBE262304 TRI262155:TRI262304 THM262155:THM262304 SXQ262155:SXQ262304 SNU262155:SNU262304 SDY262155:SDY262304 RUC262155:RUC262304 RKG262155:RKG262304 RAK262155:RAK262304 QQO262155:QQO262304 QGS262155:QGS262304 PWW262155:PWW262304 PNA262155:PNA262304 PDE262155:PDE262304 OTI262155:OTI262304 OJM262155:OJM262304 NZQ262155:NZQ262304 NPU262155:NPU262304 NFY262155:NFY262304 MWC262155:MWC262304 MMG262155:MMG262304 MCK262155:MCK262304 LSO262155:LSO262304 LIS262155:LIS262304 KYW262155:KYW262304 KPA262155:KPA262304 KFE262155:KFE262304 JVI262155:JVI262304 JLM262155:JLM262304 JBQ262155:JBQ262304 IRU262155:IRU262304 IHY262155:IHY262304 HYC262155:HYC262304 HOG262155:HOG262304 HEK262155:HEK262304 GUO262155:GUO262304 GKS262155:GKS262304 GAW262155:GAW262304 FRA262155:FRA262304 FHE262155:FHE262304 EXI262155:EXI262304 ENM262155:ENM262304 EDQ262155:EDQ262304 DTU262155:DTU262304 DJY262155:DJY262304 DAC262155:DAC262304 CQG262155:CQG262304 CGK262155:CGK262304 BWO262155:BWO262304 BMS262155:BMS262304 BCW262155:BCW262304 ATA262155:ATA262304 AJE262155:AJE262304 ZI262155:ZI262304 PM262155:PM262304 FQ262155:FQ262304 WSC196619:WSC196768 WIG196619:WIG196768 VYK196619:VYK196768 VOO196619:VOO196768 VES196619:VES196768 UUW196619:UUW196768 ULA196619:ULA196768 UBE196619:UBE196768 TRI196619:TRI196768 THM196619:THM196768 SXQ196619:SXQ196768 SNU196619:SNU196768 SDY196619:SDY196768 RUC196619:RUC196768 RKG196619:RKG196768 RAK196619:RAK196768 QQO196619:QQO196768 QGS196619:QGS196768 PWW196619:PWW196768 PNA196619:PNA196768 PDE196619:PDE196768 OTI196619:OTI196768 OJM196619:OJM196768 NZQ196619:NZQ196768 NPU196619:NPU196768 NFY196619:NFY196768 MWC196619:MWC196768 MMG196619:MMG196768 MCK196619:MCK196768 LSO196619:LSO196768 LIS196619:LIS196768 KYW196619:KYW196768 KPA196619:KPA196768 KFE196619:KFE196768 JVI196619:JVI196768 JLM196619:JLM196768 JBQ196619:JBQ196768 IRU196619:IRU196768 IHY196619:IHY196768 HYC196619:HYC196768 HOG196619:HOG196768 HEK196619:HEK196768 GUO196619:GUO196768 GKS196619:GKS196768 GAW196619:GAW196768 FRA196619:FRA196768 FHE196619:FHE196768 EXI196619:EXI196768 ENM196619:ENM196768 EDQ196619:EDQ196768 DTU196619:DTU196768 DJY196619:DJY196768 DAC196619:DAC196768 CQG196619:CQG196768 CGK196619:CGK196768 BWO196619:BWO196768 BMS196619:BMS196768 BCW196619:BCW196768 ATA196619:ATA196768 AJE196619:AJE196768 ZI196619:ZI196768 PM196619:PM196768 FQ196619:FQ196768 WSC131083:WSC131232 WIG131083:WIG131232 VYK131083:VYK131232 VOO131083:VOO131232 VES131083:VES131232 UUW131083:UUW131232 ULA131083:ULA131232 UBE131083:UBE131232 TRI131083:TRI131232 THM131083:THM131232 SXQ131083:SXQ131232 SNU131083:SNU131232 SDY131083:SDY131232 RUC131083:RUC131232 RKG131083:RKG131232 RAK131083:RAK131232 QQO131083:QQO131232 QGS131083:QGS131232 PWW131083:PWW131232 PNA131083:PNA131232 PDE131083:PDE131232 OTI131083:OTI131232 OJM131083:OJM131232 NZQ131083:NZQ131232 NPU131083:NPU131232 NFY131083:NFY131232 MWC131083:MWC131232 MMG131083:MMG131232 MCK131083:MCK131232 LSO131083:LSO131232 LIS131083:LIS131232 KYW131083:KYW131232 KPA131083:KPA131232 KFE131083:KFE131232 JVI131083:JVI131232 JLM131083:JLM131232 JBQ131083:JBQ131232 IRU131083:IRU131232 IHY131083:IHY131232 HYC131083:HYC131232 HOG131083:HOG131232 HEK131083:HEK131232 GUO131083:GUO131232 GKS131083:GKS131232 GAW131083:GAW131232 FRA131083:FRA131232 FHE131083:FHE131232 EXI131083:EXI131232 ENM131083:ENM131232 EDQ131083:EDQ131232 DTU131083:DTU131232 DJY131083:DJY131232 DAC131083:DAC131232 CQG131083:CQG131232 CGK131083:CGK131232 BWO131083:BWO131232 BMS131083:BMS131232 BCW131083:BCW131232 ATA131083:ATA131232 AJE131083:AJE131232 ZI131083:ZI131232 PM131083:PM131232 FQ131083:FQ131232 WSC65547:WSC65696 WIG65547:WIG65696 VYK65547:VYK65696 VOO65547:VOO65696 VES65547:VES65696 UUW65547:UUW65696 ULA65547:ULA65696 UBE65547:UBE65696 TRI65547:TRI65696 THM65547:THM65696 SXQ65547:SXQ65696 SNU65547:SNU65696 SDY65547:SDY65696 RUC65547:RUC65696 RKG65547:RKG65696 RAK65547:RAK65696 QQO65547:QQO65696 QGS65547:QGS65696 PWW65547:PWW65696 PNA65547:PNA65696 PDE65547:PDE65696 OTI65547:OTI65696 OJM65547:OJM65696 NZQ65547:NZQ65696 NPU65547:NPU65696 NFY65547:NFY65696 MWC65547:MWC65696 MMG65547:MMG65696 MCK65547:MCK65696 LSO65547:LSO65696 LIS65547:LIS65696 KYW65547:KYW65696 KPA65547:KPA65696 KFE65547:KFE65696 JVI65547:JVI65696 JLM65547:JLM65696 JBQ65547:JBQ65696 IRU65547:IRU65696 IHY65547:IHY65696 HYC65547:HYC65696 HOG65547:HOG65696 HEK65547:HEK65696 GUO65547:GUO65696 GKS65547:GKS65696 GAW65547:GAW65696 FRA65547:FRA65696 FHE65547:FHE65696 EXI65547:EXI65696 ENM65547:ENM65696 EDQ65547:EDQ65696 DTU65547:DTU65696 DJY65547:DJY65696 DAC65547:DAC65696 CQG65547:CQG65696 CGK65547:CGK65696 BWO65547:BWO65696 BMS65547:BMS65696 BCW65547:BCW65696 ATA65547:ATA65696 AJE65547:AJE65696 ZI65547:ZI65696 PM65547:PM65696 FQ65547:FQ65696 WSC11:WSC160 WIG11:WIG160 VYK11:VYK160 VOO11:VOO160 VES11:VES160 UUW11:UUW160 ULA11:ULA160 UBE11:UBE160 TRI11:TRI160 THM11:THM160 SXQ11:SXQ160 SNU11:SNU160 SDY11:SDY160 RUC11:RUC160 RKG11:RKG160 RAK11:RAK160 QQO11:QQO160 QGS11:QGS160 PWW11:PWW160 PNA11:PNA160 PDE11:PDE160 OTI11:OTI160 OJM11:OJM160 NZQ11:NZQ160 NPU11:NPU160 NFY11:NFY160 MWC11:MWC160 MMG11:MMG160 MCK11:MCK160 LSO11:LSO160 LIS11:LIS160 KYW11:KYW160 KPA11:KPA160 KFE11:KFE160 JVI11:JVI160 JLM11:JLM160 JBQ11:JBQ160 IRU11:IRU160 IHY11:IHY160 HYC11:HYC160 HOG11:HOG160 HEK11:HEK160 GUO11:GUO160 GKS11:GKS160 GAW11:GAW160 FRA11:FRA160 FHE11:FHE160 EXI11:EXI160 ENM11:ENM160 EDQ11:EDQ160 DTU11:DTU160 DJY11:DJY160 DAC11:DAC160 CQG11:CQG160 CGK11:CGK160 BWO11:BWO160 BMS11:BMS160 BCW11:BCW160 ATA11:ATA160 AJE11:AJE160 ZI11:ZI160 PM11:PM160 FQ11:FQ160 WRZ983051:WRZ983200 WID983051:WID983200 VYH983051:VYH983200 VOL983051:VOL983200 VEP983051:VEP983200 UUT983051:UUT983200 UKX983051:UKX983200 UBB983051:UBB983200 TRF983051:TRF983200 THJ983051:THJ983200 SXN983051:SXN983200 SNR983051:SNR983200 SDV983051:SDV983200 RTZ983051:RTZ983200 RKD983051:RKD983200 RAH983051:RAH983200 QQL983051:QQL983200 QGP983051:QGP983200 PWT983051:PWT983200 PMX983051:PMX983200 PDB983051:PDB983200 OTF983051:OTF983200 OJJ983051:OJJ983200 NZN983051:NZN983200 NPR983051:NPR983200 NFV983051:NFV983200 MVZ983051:MVZ983200 MMD983051:MMD983200 MCH983051:MCH983200 LSL983051:LSL983200 LIP983051:LIP983200 KYT983051:KYT983200 KOX983051:KOX983200 KFB983051:KFB983200 JVF983051:JVF983200 JLJ983051:JLJ983200 JBN983051:JBN983200 IRR983051:IRR983200 IHV983051:IHV983200 HXZ983051:HXZ983200 HOD983051:HOD983200 HEH983051:HEH983200 GUL983051:GUL983200 GKP983051:GKP983200 GAT983051:GAT983200 FQX983051:FQX983200 FHB983051:FHB983200 EXF983051:EXF983200 ENJ983051:ENJ983200 EDN983051:EDN983200 DTR983051:DTR983200 DJV983051:DJV983200 CZZ983051:CZZ983200 CQD983051:CQD983200 CGH983051:CGH983200 BWL983051:BWL983200 BMP983051:BMP983200 BCT983051:BCT983200 ASX983051:ASX983200 AJB983051:AJB983200 ZF983051:ZF983200 PJ983051:PJ983200 FN983051:FN983200 J983051:J983200 WRZ917515:WRZ917664 WID917515:WID917664 VYH917515:VYH917664 VOL917515:VOL917664 VEP917515:VEP917664 UUT917515:UUT917664 UKX917515:UKX917664 UBB917515:UBB917664 TRF917515:TRF917664 THJ917515:THJ917664 SXN917515:SXN917664 SNR917515:SNR917664 SDV917515:SDV917664 RTZ917515:RTZ917664 RKD917515:RKD917664 RAH917515:RAH917664 QQL917515:QQL917664 QGP917515:QGP917664 PWT917515:PWT917664 PMX917515:PMX917664 PDB917515:PDB917664 OTF917515:OTF917664 OJJ917515:OJJ917664 NZN917515:NZN917664 NPR917515:NPR917664 NFV917515:NFV917664 MVZ917515:MVZ917664 MMD917515:MMD917664 MCH917515:MCH917664 LSL917515:LSL917664 LIP917515:LIP917664 KYT917515:KYT917664 KOX917515:KOX917664 KFB917515:KFB917664 JVF917515:JVF917664 JLJ917515:JLJ917664 JBN917515:JBN917664 IRR917515:IRR917664 IHV917515:IHV917664 HXZ917515:HXZ917664 HOD917515:HOD917664 HEH917515:HEH917664 GUL917515:GUL917664 GKP917515:GKP917664 GAT917515:GAT917664 FQX917515:FQX917664 FHB917515:FHB917664 EXF917515:EXF917664 ENJ917515:ENJ917664 EDN917515:EDN917664 DTR917515:DTR917664 DJV917515:DJV917664 CZZ917515:CZZ917664 CQD917515:CQD917664 CGH917515:CGH917664 BWL917515:BWL917664 BMP917515:BMP917664 BCT917515:BCT917664 ASX917515:ASX917664 AJB917515:AJB917664 ZF917515:ZF917664 PJ917515:PJ917664 FN917515:FN917664 J917515:J917664 WRZ851979:WRZ852128 WID851979:WID852128 VYH851979:VYH852128 VOL851979:VOL852128 VEP851979:VEP852128 UUT851979:UUT852128 UKX851979:UKX852128 UBB851979:UBB852128 TRF851979:TRF852128 THJ851979:THJ852128 SXN851979:SXN852128 SNR851979:SNR852128 SDV851979:SDV852128 RTZ851979:RTZ852128 RKD851979:RKD852128 RAH851979:RAH852128 QQL851979:QQL852128 QGP851979:QGP852128 PWT851979:PWT852128 PMX851979:PMX852128 PDB851979:PDB852128 OTF851979:OTF852128 OJJ851979:OJJ852128 NZN851979:NZN852128 NPR851979:NPR852128 NFV851979:NFV852128 MVZ851979:MVZ852128 MMD851979:MMD852128 MCH851979:MCH852128 LSL851979:LSL852128 LIP851979:LIP852128 KYT851979:KYT852128 KOX851979:KOX852128 KFB851979:KFB852128 JVF851979:JVF852128 JLJ851979:JLJ852128 JBN851979:JBN852128 IRR851979:IRR852128 IHV851979:IHV852128 HXZ851979:HXZ852128 HOD851979:HOD852128 HEH851979:HEH852128 GUL851979:GUL852128 GKP851979:GKP852128 GAT851979:GAT852128 FQX851979:FQX852128 FHB851979:FHB852128 EXF851979:EXF852128 ENJ851979:ENJ852128 EDN851979:EDN852128 DTR851979:DTR852128 DJV851979:DJV852128 CZZ851979:CZZ852128 CQD851979:CQD852128 CGH851979:CGH852128 BWL851979:BWL852128 BMP851979:BMP852128 BCT851979:BCT852128 ASX851979:ASX852128 AJB851979:AJB852128 ZF851979:ZF852128 PJ851979:PJ852128 FN851979:FN852128 J851979:J852128 WRZ786443:WRZ786592 WID786443:WID786592 VYH786443:VYH786592 VOL786443:VOL786592 VEP786443:VEP786592 UUT786443:UUT786592 UKX786443:UKX786592 UBB786443:UBB786592 TRF786443:TRF786592 THJ786443:THJ786592 SXN786443:SXN786592 SNR786443:SNR786592 SDV786443:SDV786592 RTZ786443:RTZ786592 RKD786443:RKD786592 RAH786443:RAH786592 QQL786443:QQL786592 QGP786443:QGP786592 PWT786443:PWT786592 PMX786443:PMX786592 PDB786443:PDB786592 OTF786443:OTF786592 OJJ786443:OJJ786592 NZN786443:NZN786592 NPR786443:NPR786592 NFV786443:NFV786592 MVZ786443:MVZ786592 MMD786443:MMD786592 MCH786443:MCH786592 LSL786443:LSL786592 LIP786443:LIP786592 KYT786443:KYT786592 KOX786443:KOX786592 KFB786443:KFB786592 JVF786443:JVF786592 JLJ786443:JLJ786592 JBN786443:JBN786592 IRR786443:IRR786592 IHV786443:IHV786592 HXZ786443:HXZ786592 HOD786443:HOD786592 HEH786443:HEH786592 GUL786443:GUL786592 GKP786443:GKP786592 GAT786443:GAT786592 FQX786443:FQX786592 FHB786443:FHB786592 EXF786443:EXF786592 ENJ786443:ENJ786592 EDN786443:EDN786592 DTR786443:DTR786592 DJV786443:DJV786592 CZZ786443:CZZ786592 CQD786443:CQD786592 CGH786443:CGH786592 BWL786443:BWL786592 BMP786443:BMP786592 BCT786443:BCT786592 ASX786443:ASX786592 AJB786443:AJB786592 ZF786443:ZF786592 PJ786443:PJ786592 FN786443:FN786592 J786443:J786592 WRZ720907:WRZ721056 WID720907:WID721056 VYH720907:VYH721056 VOL720907:VOL721056 VEP720907:VEP721056 UUT720907:UUT721056 UKX720907:UKX721056 UBB720907:UBB721056 TRF720907:TRF721056 THJ720907:THJ721056 SXN720907:SXN721056 SNR720907:SNR721056 SDV720907:SDV721056 RTZ720907:RTZ721056 RKD720907:RKD721056 RAH720907:RAH721056 QQL720907:QQL721056 QGP720907:QGP721056 PWT720907:PWT721056 PMX720907:PMX721056 PDB720907:PDB721056 OTF720907:OTF721056 OJJ720907:OJJ721056 NZN720907:NZN721056 NPR720907:NPR721056 NFV720907:NFV721056 MVZ720907:MVZ721056 MMD720907:MMD721056 MCH720907:MCH721056 LSL720907:LSL721056 LIP720907:LIP721056 KYT720907:KYT721056 KOX720907:KOX721056 KFB720907:KFB721056 JVF720907:JVF721056 JLJ720907:JLJ721056 JBN720907:JBN721056 IRR720907:IRR721056 IHV720907:IHV721056 HXZ720907:HXZ721056 HOD720907:HOD721056 HEH720907:HEH721056 GUL720907:GUL721056 GKP720907:GKP721056 GAT720907:GAT721056 FQX720907:FQX721056 FHB720907:FHB721056 EXF720907:EXF721056 ENJ720907:ENJ721056 EDN720907:EDN721056 DTR720907:DTR721056 DJV720907:DJV721056 CZZ720907:CZZ721056 CQD720907:CQD721056 CGH720907:CGH721056 BWL720907:BWL721056 BMP720907:BMP721056 BCT720907:BCT721056 ASX720907:ASX721056 AJB720907:AJB721056 ZF720907:ZF721056 PJ720907:PJ721056 FN720907:FN721056 J720907:J721056 WRZ655371:WRZ655520 WID655371:WID655520 VYH655371:VYH655520 VOL655371:VOL655520 VEP655371:VEP655520 UUT655371:UUT655520 UKX655371:UKX655520 UBB655371:UBB655520 TRF655371:TRF655520 THJ655371:THJ655520 SXN655371:SXN655520 SNR655371:SNR655520 SDV655371:SDV655520 RTZ655371:RTZ655520 RKD655371:RKD655520 RAH655371:RAH655520 QQL655371:QQL655520 QGP655371:QGP655520 PWT655371:PWT655520 PMX655371:PMX655520 PDB655371:PDB655520 OTF655371:OTF655520 OJJ655371:OJJ655520 NZN655371:NZN655520 NPR655371:NPR655520 NFV655371:NFV655520 MVZ655371:MVZ655520 MMD655371:MMD655520 MCH655371:MCH655520 LSL655371:LSL655520 LIP655371:LIP655520 KYT655371:KYT655520 KOX655371:KOX655520 KFB655371:KFB655520 JVF655371:JVF655520 JLJ655371:JLJ655520 JBN655371:JBN655520 IRR655371:IRR655520 IHV655371:IHV655520 HXZ655371:HXZ655520 HOD655371:HOD655520 HEH655371:HEH655520 GUL655371:GUL655520 GKP655371:GKP655520 GAT655371:GAT655520 FQX655371:FQX655520 FHB655371:FHB655520 EXF655371:EXF655520 ENJ655371:ENJ655520 EDN655371:EDN655520 DTR655371:DTR655520 DJV655371:DJV655520 CZZ655371:CZZ655520 CQD655371:CQD655520 CGH655371:CGH655520 BWL655371:BWL655520 BMP655371:BMP655520 BCT655371:BCT655520 ASX655371:ASX655520 AJB655371:AJB655520 ZF655371:ZF655520 PJ655371:PJ655520 FN655371:FN655520 J655371:J655520 WRZ589835:WRZ589984 WID589835:WID589984 VYH589835:VYH589984 VOL589835:VOL589984 VEP589835:VEP589984 UUT589835:UUT589984 UKX589835:UKX589984 UBB589835:UBB589984 TRF589835:TRF589984 THJ589835:THJ589984 SXN589835:SXN589984 SNR589835:SNR589984 SDV589835:SDV589984 RTZ589835:RTZ589984 RKD589835:RKD589984 RAH589835:RAH589984 QQL589835:QQL589984 QGP589835:QGP589984 PWT589835:PWT589984 PMX589835:PMX589984 PDB589835:PDB589984 OTF589835:OTF589984 OJJ589835:OJJ589984 NZN589835:NZN589984 NPR589835:NPR589984 NFV589835:NFV589984 MVZ589835:MVZ589984 MMD589835:MMD589984 MCH589835:MCH589984 LSL589835:LSL589984 LIP589835:LIP589984 KYT589835:KYT589984 KOX589835:KOX589984 KFB589835:KFB589984 JVF589835:JVF589984 JLJ589835:JLJ589984 JBN589835:JBN589984 IRR589835:IRR589984 IHV589835:IHV589984 HXZ589835:HXZ589984 HOD589835:HOD589984 HEH589835:HEH589984 GUL589835:GUL589984 GKP589835:GKP589984 GAT589835:GAT589984 FQX589835:FQX589984 FHB589835:FHB589984 EXF589835:EXF589984 ENJ589835:ENJ589984 EDN589835:EDN589984 DTR589835:DTR589984 DJV589835:DJV589984 CZZ589835:CZZ589984 CQD589835:CQD589984 CGH589835:CGH589984 BWL589835:BWL589984 BMP589835:BMP589984 BCT589835:BCT589984 ASX589835:ASX589984 AJB589835:AJB589984 ZF589835:ZF589984 PJ589835:PJ589984 FN589835:FN589984 J589835:J589984 WRZ524299:WRZ524448 WID524299:WID524448 VYH524299:VYH524448 VOL524299:VOL524448 VEP524299:VEP524448 UUT524299:UUT524448 UKX524299:UKX524448 UBB524299:UBB524448 TRF524299:TRF524448 THJ524299:THJ524448 SXN524299:SXN524448 SNR524299:SNR524448 SDV524299:SDV524448 RTZ524299:RTZ524448 RKD524299:RKD524448 RAH524299:RAH524448 QQL524299:QQL524448 QGP524299:QGP524448 PWT524299:PWT524448 PMX524299:PMX524448 PDB524299:PDB524448 OTF524299:OTF524448 OJJ524299:OJJ524448 NZN524299:NZN524448 NPR524299:NPR524448 NFV524299:NFV524448 MVZ524299:MVZ524448 MMD524299:MMD524448 MCH524299:MCH524448 LSL524299:LSL524448 LIP524299:LIP524448 KYT524299:KYT524448 KOX524299:KOX524448 KFB524299:KFB524448 JVF524299:JVF524448 JLJ524299:JLJ524448 JBN524299:JBN524448 IRR524299:IRR524448 IHV524299:IHV524448 HXZ524299:HXZ524448 HOD524299:HOD524448 HEH524299:HEH524448 GUL524299:GUL524448 GKP524299:GKP524448 GAT524299:GAT524448 FQX524299:FQX524448 FHB524299:FHB524448 EXF524299:EXF524448 ENJ524299:ENJ524448 EDN524299:EDN524448 DTR524299:DTR524448 DJV524299:DJV524448 CZZ524299:CZZ524448 CQD524299:CQD524448 CGH524299:CGH524448 BWL524299:BWL524448 BMP524299:BMP524448 BCT524299:BCT524448 ASX524299:ASX524448 AJB524299:AJB524448 ZF524299:ZF524448 PJ524299:PJ524448 FN524299:FN524448 J524299:J524448 WRZ458763:WRZ458912 WID458763:WID458912 VYH458763:VYH458912 VOL458763:VOL458912 VEP458763:VEP458912 UUT458763:UUT458912 UKX458763:UKX458912 UBB458763:UBB458912 TRF458763:TRF458912 THJ458763:THJ458912 SXN458763:SXN458912 SNR458763:SNR458912 SDV458763:SDV458912 RTZ458763:RTZ458912 RKD458763:RKD458912 RAH458763:RAH458912 QQL458763:QQL458912 QGP458763:QGP458912 PWT458763:PWT458912 PMX458763:PMX458912 PDB458763:PDB458912 OTF458763:OTF458912 OJJ458763:OJJ458912 NZN458763:NZN458912 NPR458763:NPR458912 NFV458763:NFV458912 MVZ458763:MVZ458912 MMD458763:MMD458912 MCH458763:MCH458912 LSL458763:LSL458912 LIP458763:LIP458912 KYT458763:KYT458912 KOX458763:KOX458912 KFB458763:KFB458912 JVF458763:JVF458912 JLJ458763:JLJ458912 JBN458763:JBN458912 IRR458763:IRR458912 IHV458763:IHV458912 HXZ458763:HXZ458912 HOD458763:HOD458912 HEH458763:HEH458912 GUL458763:GUL458912 GKP458763:GKP458912 GAT458763:GAT458912 FQX458763:FQX458912 FHB458763:FHB458912 EXF458763:EXF458912 ENJ458763:ENJ458912 EDN458763:EDN458912 DTR458763:DTR458912 DJV458763:DJV458912 CZZ458763:CZZ458912 CQD458763:CQD458912 CGH458763:CGH458912 BWL458763:BWL458912 BMP458763:BMP458912 BCT458763:BCT458912 ASX458763:ASX458912 AJB458763:AJB458912 ZF458763:ZF458912 PJ458763:PJ458912 FN458763:FN458912 J458763:J458912 WRZ393227:WRZ393376 WID393227:WID393376 VYH393227:VYH393376 VOL393227:VOL393376 VEP393227:VEP393376 UUT393227:UUT393376 UKX393227:UKX393376 UBB393227:UBB393376 TRF393227:TRF393376 THJ393227:THJ393376 SXN393227:SXN393376 SNR393227:SNR393376 SDV393227:SDV393376 RTZ393227:RTZ393376 RKD393227:RKD393376 RAH393227:RAH393376 QQL393227:QQL393376 QGP393227:QGP393376 PWT393227:PWT393376 PMX393227:PMX393376 PDB393227:PDB393376 OTF393227:OTF393376 OJJ393227:OJJ393376 NZN393227:NZN393376 NPR393227:NPR393376 NFV393227:NFV393376 MVZ393227:MVZ393376 MMD393227:MMD393376 MCH393227:MCH393376 LSL393227:LSL393376 LIP393227:LIP393376 KYT393227:KYT393376 KOX393227:KOX393376 KFB393227:KFB393376 JVF393227:JVF393376 JLJ393227:JLJ393376 JBN393227:JBN393376 IRR393227:IRR393376 IHV393227:IHV393376 HXZ393227:HXZ393376 HOD393227:HOD393376 HEH393227:HEH393376 GUL393227:GUL393376 GKP393227:GKP393376 GAT393227:GAT393376 FQX393227:FQX393376 FHB393227:FHB393376 EXF393227:EXF393376 ENJ393227:ENJ393376 EDN393227:EDN393376 DTR393227:DTR393376 DJV393227:DJV393376 CZZ393227:CZZ393376 CQD393227:CQD393376 CGH393227:CGH393376 BWL393227:BWL393376 BMP393227:BMP393376 BCT393227:BCT393376 ASX393227:ASX393376 AJB393227:AJB393376 ZF393227:ZF393376 PJ393227:PJ393376 FN393227:FN393376 J393227:J393376 WRZ327691:WRZ327840 WID327691:WID327840 VYH327691:VYH327840 VOL327691:VOL327840 VEP327691:VEP327840 UUT327691:UUT327840 UKX327691:UKX327840 UBB327691:UBB327840 TRF327691:TRF327840 THJ327691:THJ327840 SXN327691:SXN327840 SNR327691:SNR327840 SDV327691:SDV327840 RTZ327691:RTZ327840 RKD327691:RKD327840 RAH327691:RAH327840 QQL327691:QQL327840 QGP327691:QGP327840 PWT327691:PWT327840 PMX327691:PMX327840 PDB327691:PDB327840 OTF327691:OTF327840 OJJ327691:OJJ327840 NZN327691:NZN327840 NPR327691:NPR327840 NFV327691:NFV327840 MVZ327691:MVZ327840 MMD327691:MMD327840 MCH327691:MCH327840 LSL327691:LSL327840 LIP327691:LIP327840 KYT327691:KYT327840 KOX327691:KOX327840 KFB327691:KFB327840 JVF327691:JVF327840 JLJ327691:JLJ327840 JBN327691:JBN327840 IRR327691:IRR327840 IHV327691:IHV327840 HXZ327691:HXZ327840 HOD327691:HOD327840 HEH327691:HEH327840 GUL327691:GUL327840 GKP327691:GKP327840 GAT327691:GAT327840 FQX327691:FQX327840 FHB327691:FHB327840 EXF327691:EXF327840 ENJ327691:ENJ327840 EDN327691:EDN327840 DTR327691:DTR327840 DJV327691:DJV327840 CZZ327691:CZZ327840 CQD327691:CQD327840 CGH327691:CGH327840 BWL327691:BWL327840 BMP327691:BMP327840 BCT327691:BCT327840 ASX327691:ASX327840 AJB327691:AJB327840 ZF327691:ZF327840 PJ327691:PJ327840 FN327691:FN327840 J327691:J327840 WRZ262155:WRZ262304 WID262155:WID262304 VYH262155:VYH262304 VOL262155:VOL262304 VEP262155:VEP262304 UUT262155:UUT262304 UKX262155:UKX262304 UBB262155:UBB262304 TRF262155:TRF262304 THJ262155:THJ262304 SXN262155:SXN262304 SNR262155:SNR262304 SDV262155:SDV262304 RTZ262155:RTZ262304 RKD262155:RKD262304 RAH262155:RAH262304 QQL262155:QQL262304 QGP262155:QGP262304 PWT262155:PWT262304 PMX262155:PMX262304 PDB262155:PDB262304 OTF262155:OTF262304 OJJ262155:OJJ262304 NZN262155:NZN262304 NPR262155:NPR262304 NFV262155:NFV262304 MVZ262155:MVZ262304 MMD262155:MMD262304 MCH262155:MCH262304 LSL262155:LSL262304 LIP262155:LIP262304 KYT262155:KYT262304 KOX262155:KOX262304 KFB262155:KFB262304 JVF262155:JVF262304 JLJ262155:JLJ262304 JBN262155:JBN262304 IRR262155:IRR262304 IHV262155:IHV262304 HXZ262155:HXZ262304 HOD262155:HOD262304 HEH262155:HEH262304 GUL262155:GUL262304 GKP262155:GKP262304 GAT262155:GAT262304 FQX262155:FQX262304 FHB262155:FHB262304 EXF262155:EXF262304 ENJ262155:ENJ262304 EDN262155:EDN262304 DTR262155:DTR262304 DJV262155:DJV262304 CZZ262155:CZZ262304 CQD262155:CQD262304 CGH262155:CGH262304 BWL262155:BWL262304 BMP262155:BMP262304 BCT262155:BCT262304 ASX262155:ASX262304 AJB262155:AJB262304 ZF262155:ZF262304 PJ262155:PJ262304 FN262155:FN262304 J262155:J262304 WRZ196619:WRZ196768 WID196619:WID196768 VYH196619:VYH196768 VOL196619:VOL196768 VEP196619:VEP196768 UUT196619:UUT196768 UKX196619:UKX196768 UBB196619:UBB196768 TRF196619:TRF196768 THJ196619:THJ196768 SXN196619:SXN196768 SNR196619:SNR196768 SDV196619:SDV196768 RTZ196619:RTZ196768 RKD196619:RKD196768 RAH196619:RAH196768 QQL196619:QQL196768 QGP196619:QGP196768 PWT196619:PWT196768 PMX196619:PMX196768 PDB196619:PDB196768 OTF196619:OTF196768 OJJ196619:OJJ196768 NZN196619:NZN196768 NPR196619:NPR196768 NFV196619:NFV196768 MVZ196619:MVZ196768 MMD196619:MMD196768 MCH196619:MCH196768 LSL196619:LSL196768 LIP196619:LIP196768 KYT196619:KYT196768 KOX196619:KOX196768 KFB196619:KFB196768 JVF196619:JVF196768 JLJ196619:JLJ196768 JBN196619:JBN196768 IRR196619:IRR196768 IHV196619:IHV196768 HXZ196619:HXZ196768 HOD196619:HOD196768 HEH196619:HEH196768 GUL196619:GUL196768 GKP196619:GKP196768 GAT196619:GAT196768 FQX196619:FQX196768 FHB196619:FHB196768 EXF196619:EXF196768 ENJ196619:ENJ196768 EDN196619:EDN196768 DTR196619:DTR196768 DJV196619:DJV196768 CZZ196619:CZZ196768 CQD196619:CQD196768 CGH196619:CGH196768 BWL196619:BWL196768 BMP196619:BMP196768 BCT196619:BCT196768 ASX196619:ASX196768 AJB196619:AJB196768 ZF196619:ZF196768 PJ196619:PJ196768 FN196619:FN196768 J196619:J196768 WRZ131083:WRZ131232 WID131083:WID131232 VYH131083:VYH131232 VOL131083:VOL131232 VEP131083:VEP131232 UUT131083:UUT131232 UKX131083:UKX131232 UBB131083:UBB131232 TRF131083:TRF131232 THJ131083:THJ131232 SXN131083:SXN131232 SNR131083:SNR131232 SDV131083:SDV131232 RTZ131083:RTZ131232 RKD131083:RKD131232 RAH131083:RAH131232 QQL131083:QQL131232 QGP131083:QGP131232 PWT131083:PWT131232 PMX131083:PMX131232 PDB131083:PDB131232 OTF131083:OTF131232 OJJ131083:OJJ131232 NZN131083:NZN131232 NPR131083:NPR131232 NFV131083:NFV131232 MVZ131083:MVZ131232 MMD131083:MMD131232 MCH131083:MCH131232 LSL131083:LSL131232 LIP131083:LIP131232 KYT131083:KYT131232 KOX131083:KOX131232 KFB131083:KFB131232 JVF131083:JVF131232 JLJ131083:JLJ131232 JBN131083:JBN131232 IRR131083:IRR131232 IHV131083:IHV131232 HXZ131083:HXZ131232 HOD131083:HOD131232 HEH131083:HEH131232 GUL131083:GUL131232 GKP131083:GKP131232 GAT131083:GAT131232 FQX131083:FQX131232 FHB131083:FHB131232 EXF131083:EXF131232 ENJ131083:ENJ131232 EDN131083:EDN131232 DTR131083:DTR131232 DJV131083:DJV131232 CZZ131083:CZZ131232 CQD131083:CQD131232 CGH131083:CGH131232 BWL131083:BWL131232 BMP131083:BMP131232 BCT131083:BCT131232 ASX131083:ASX131232 AJB131083:AJB131232 ZF131083:ZF131232 PJ131083:PJ131232 FN131083:FN131232 J131083:J131232 WRZ65547:WRZ65696 WID65547:WID65696 VYH65547:VYH65696 VOL65547:VOL65696 VEP65547:VEP65696 UUT65547:UUT65696 UKX65547:UKX65696 UBB65547:UBB65696 TRF65547:TRF65696 THJ65547:THJ65696 SXN65547:SXN65696 SNR65547:SNR65696 SDV65547:SDV65696 RTZ65547:RTZ65696 RKD65547:RKD65696 RAH65547:RAH65696 QQL65547:QQL65696 QGP65547:QGP65696 PWT65547:PWT65696 PMX65547:PMX65696 PDB65547:PDB65696 OTF65547:OTF65696 OJJ65547:OJJ65696 NZN65547:NZN65696 NPR65547:NPR65696 NFV65547:NFV65696 MVZ65547:MVZ65696 MMD65547:MMD65696 MCH65547:MCH65696 LSL65547:LSL65696 LIP65547:LIP65696 KYT65547:KYT65696 KOX65547:KOX65696 KFB65547:KFB65696 JVF65547:JVF65696 JLJ65547:JLJ65696 JBN65547:JBN65696 IRR65547:IRR65696 IHV65547:IHV65696 HXZ65547:HXZ65696 HOD65547:HOD65696 HEH65547:HEH65696 GUL65547:GUL65696 GKP65547:GKP65696 GAT65547:GAT65696 FQX65547:FQX65696 FHB65547:FHB65696 EXF65547:EXF65696 ENJ65547:ENJ65696 EDN65547:EDN65696 DTR65547:DTR65696 DJV65547:DJV65696 CZZ65547:CZZ65696 CQD65547:CQD65696 CGH65547:CGH65696 BWL65547:BWL65696 BMP65547:BMP65696 BCT65547:BCT65696 ASX65547:ASX65696 AJB65547:AJB65696 ZF65547:ZF65696 PJ65547:PJ65696 FN65547:FN65696 J65547:J65696 WRZ11:WRZ160 WID11:WID160 VYH11:VYH160 VOL11:VOL160 VEP11:VEP160 UUT11:UUT160 UKX11:UKX160 UBB11:UBB160 TRF11:TRF160 THJ11:THJ160 SXN11:SXN160 SNR11:SNR160 SDV11:SDV160 RTZ11:RTZ160 RKD11:RKD160 RAH11:RAH160 QQL11:QQL160 QGP11:QGP160 PWT11:PWT160 PMX11:PMX160 PDB11:PDB160 OTF11:OTF160 OJJ11:OJJ160 NZN11:NZN160 NPR11:NPR160 NFV11:NFV160 MVZ11:MVZ160 MMD11:MMD160 MCH11:MCH160 LSL11:LSL160 LIP11:LIP160 KYT11:KYT160 KOX11:KOX160 KFB11:KFB160 JVF11:JVF160 JLJ11:JLJ160 JBN11:JBN160 IRR11:IRR160 IHV11:IHV160 HXZ11:HXZ160 HOD11:HOD160 HEH11:HEH160 GUL11:GUL160 GKP11:GKP160 GAT11:GAT160 FQX11:FQX160 FHB11:FHB160 EXF11:EXF160 ENJ11:ENJ160 EDN11:EDN160 DTR11:DTR160 DJV11:DJV160 CZZ11:CZZ160 CQD11:CQD160 CGH11:CGH160 BWL11:BWL160 BMP11:BMP160 BCT11:BCT160 ASX11:ASX160 AJB11:AJB160 ZF11:ZF160 PJ11:PJ160" xr:uid="{0FBE3170-AC12-45C1-A018-5397296C9016}">
      <formula1>IF($H11="男",#REF!,#REF!)</formula1>
    </dataValidation>
    <dataValidation type="whole" imeMode="halfAlpha" operator="greaterThanOrEqual" allowBlank="1" showInputMessage="1" showErrorMessage="1" sqref="WUS983043 IG3 SC3 ABY3 ALU3 AVQ3 BFM3 BPI3 BZE3 CJA3 CSW3 DCS3 DMO3 DWK3 EGG3 EQC3 EZY3 FJU3 FTQ3 GDM3 GNI3 GXE3 HHA3 HQW3 IAS3 IKO3 IUK3 JEG3 JOC3 JXY3 KHU3 KRQ3 LBM3 LLI3 LVE3 MFA3 MOW3 MYS3 NIO3 NSK3 OCG3 OMC3 OVY3 PFU3 PPQ3 PZM3 QJI3 QTE3 RDA3 RMW3 RWS3 SGO3 SQK3 TAG3 TKC3 TTY3 UDU3 UNQ3 UXM3 VHI3 VRE3 WBA3 WKW3 WUS3 O65539 IG65539 SC65539 ABY65539 ALU65539 AVQ65539 BFM65539 BPI65539 BZE65539 CJA65539 CSW65539 DCS65539 DMO65539 DWK65539 EGG65539 EQC65539 EZY65539 FJU65539 FTQ65539 GDM65539 GNI65539 GXE65539 HHA65539 HQW65539 IAS65539 IKO65539 IUK65539 JEG65539 JOC65539 JXY65539 KHU65539 KRQ65539 LBM65539 LLI65539 LVE65539 MFA65539 MOW65539 MYS65539 NIO65539 NSK65539 OCG65539 OMC65539 OVY65539 PFU65539 PPQ65539 PZM65539 QJI65539 QTE65539 RDA65539 RMW65539 RWS65539 SGO65539 SQK65539 TAG65539 TKC65539 TTY65539 UDU65539 UNQ65539 UXM65539 VHI65539 VRE65539 WBA65539 WKW65539 WUS65539 O131075 IG131075 SC131075 ABY131075 ALU131075 AVQ131075 BFM131075 BPI131075 BZE131075 CJA131075 CSW131075 DCS131075 DMO131075 DWK131075 EGG131075 EQC131075 EZY131075 FJU131075 FTQ131075 GDM131075 GNI131075 GXE131075 HHA131075 HQW131075 IAS131075 IKO131075 IUK131075 JEG131075 JOC131075 JXY131075 KHU131075 KRQ131075 LBM131075 LLI131075 LVE131075 MFA131075 MOW131075 MYS131075 NIO131075 NSK131075 OCG131075 OMC131075 OVY131075 PFU131075 PPQ131075 PZM131075 QJI131075 QTE131075 RDA131075 RMW131075 RWS131075 SGO131075 SQK131075 TAG131075 TKC131075 TTY131075 UDU131075 UNQ131075 UXM131075 VHI131075 VRE131075 WBA131075 WKW131075 WUS131075 O196611 IG196611 SC196611 ABY196611 ALU196611 AVQ196611 BFM196611 BPI196611 BZE196611 CJA196611 CSW196611 DCS196611 DMO196611 DWK196611 EGG196611 EQC196611 EZY196611 FJU196611 FTQ196611 GDM196611 GNI196611 GXE196611 HHA196611 HQW196611 IAS196611 IKO196611 IUK196611 JEG196611 JOC196611 JXY196611 KHU196611 KRQ196611 LBM196611 LLI196611 LVE196611 MFA196611 MOW196611 MYS196611 NIO196611 NSK196611 OCG196611 OMC196611 OVY196611 PFU196611 PPQ196611 PZM196611 QJI196611 QTE196611 RDA196611 RMW196611 RWS196611 SGO196611 SQK196611 TAG196611 TKC196611 TTY196611 UDU196611 UNQ196611 UXM196611 VHI196611 VRE196611 WBA196611 WKW196611 WUS196611 O262147 IG262147 SC262147 ABY262147 ALU262147 AVQ262147 BFM262147 BPI262147 BZE262147 CJA262147 CSW262147 DCS262147 DMO262147 DWK262147 EGG262147 EQC262147 EZY262147 FJU262147 FTQ262147 GDM262147 GNI262147 GXE262147 HHA262147 HQW262147 IAS262147 IKO262147 IUK262147 JEG262147 JOC262147 JXY262147 KHU262147 KRQ262147 LBM262147 LLI262147 LVE262147 MFA262147 MOW262147 MYS262147 NIO262147 NSK262147 OCG262147 OMC262147 OVY262147 PFU262147 PPQ262147 PZM262147 QJI262147 QTE262147 RDA262147 RMW262147 RWS262147 SGO262147 SQK262147 TAG262147 TKC262147 TTY262147 UDU262147 UNQ262147 UXM262147 VHI262147 VRE262147 WBA262147 WKW262147 WUS262147 O327683 IG327683 SC327683 ABY327683 ALU327683 AVQ327683 BFM327683 BPI327683 BZE327683 CJA327683 CSW327683 DCS327683 DMO327683 DWK327683 EGG327683 EQC327683 EZY327683 FJU327683 FTQ327683 GDM327683 GNI327683 GXE327683 HHA327683 HQW327683 IAS327683 IKO327683 IUK327683 JEG327683 JOC327683 JXY327683 KHU327683 KRQ327683 LBM327683 LLI327683 LVE327683 MFA327683 MOW327683 MYS327683 NIO327683 NSK327683 OCG327683 OMC327683 OVY327683 PFU327683 PPQ327683 PZM327683 QJI327683 QTE327683 RDA327683 RMW327683 RWS327683 SGO327683 SQK327683 TAG327683 TKC327683 TTY327683 UDU327683 UNQ327683 UXM327683 VHI327683 VRE327683 WBA327683 WKW327683 WUS327683 O393219 IG393219 SC393219 ABY393219 ALU393219 AVQ393219 BFM393219 BPI393219 BZE393219 CJA393219 CSW393219 DCS393219 DMO393219 DWK393219 EGG393219 EQC393219 EZY393219 FJU393219 FTQ393219 GDM393219 GNI393219 GXE393219 HHA393219 HQW393219 IAS393219 IKO393219 IUK393219 JEG393219 JOC393219 JXY393219 KHU393219 KRQ393219 LBM393219 LLI393219 LVE393219 MFA393219 MOW393219 MYS393219 NIO393219 NSK393219 OCG393219 OMC393219 OVY393219 PFU393219 PPQ393219 PZM393219 QJI393219 QTE393219 RDA393219 RMW393219 RWS393219 SGO393219 SQK393219 TAG393219 TKC393219 TTY393219 UDU393219 UNQ393219 UXM393219 VHI393219 VRE393219 WBA393219 WKW393219 WUS393219 O458755 IG458755 SC458755 ABY458755 ALU458755 AVQ458755 BFM458755 BPI458755 BZE458755 CJA458755 CSW458755 DCS458755 DMO458755 DWK458755 EGG458755 EQC458755 EZY458755 FJU458755 FTQ458755 GDM458755 GNI458755 GXE458755 HHA458755 HQW458755 IAS458755 IKO458755 IUK458755 JEG458755 JOC458755 JXY458755 KHU458755 KRQ458755 LBM458755 LLI458755 LVE458755 MFA458755 MOW458755 MYS458755 NIO458755 NSK458755 OCG458755 OMC458755 OVY458755 PFU458755 PPQ458755 PZM458755 QJI458755 QTE458755 RDA458755 RMW458755 RWS458755 SGO458755 SQK458755 TAG458755 TKC458755 TTY458755 UDU458755 UNQ458755 UXM458755 VHI458755 VRE458755 WBA458755 WKW458755 WUS458755 O524291 IG524291 SC524291 ABY524291 ALU524291 AVQ524291 BFM524291 BPI524291 BZE524291 CJA524291 CSW524291 DCS524291 DMO524291 DWK524291 EGG524291 EQC524291 EZY524291 FJU524291 FTQ524291 GDM524291 GNI524291 GXE524291 HHA524291 HQW524291 IAS524291 IKO524291 IUK524291 JEG524291 JOC524291 JXY524291 KHU524291 KRQ524291 LBM524291 LLI524291 LVE524291 MFA524291 MOW524291 MYS524291 NIO524291 NSK524291 OCG524291 OMC524291 OVY524291 PFU524291 PPQ524291 PZM524291 QJI524291 QTE524291 RDA524291 RMW524291 RWS524291 SGO524291 SQK524291 TAG524291 TKC524291 TTY524291 UDU524291 UNQ524291 UXM524291 VHI524291 VRE524291 WBA524291 WKW524291 WUS524291 O589827 IG589827 SC589827 ABY589827 ALU589827 AVQ589827 BFM589827 BPI589827 BZE589827 CJA589827 CSW589827 DCS589827 DMO589827 DWK589827 EGG589827 EQC589827 EZY589827 FJU589827 FTQ589827 GDM589827 GNI589827 GXE589827 HHA589827 HQW589827 IAS589827 IKO589827 IUK589827 JEG589827 JOC589827 JXY589827 KHU589827 KRQ589827 LBM589827 LLI589827 LVE589827 MFA589827 MOW589827 MYS589827 NIO589827 NSK589827 OCG589827 OMC589827 OVY589827 PFU589827 PPQ589827 PZM589827 QJI589827 QTE589827 RDA589827 RMW589827 RWS589827 SGO589827 SQK589827 TAG589827 TKC589827 TTY589827 UDU589827 UNQ589827 UXM589827 VHI589827 VRE589827 WBA589827 WKW589827 WUS589827 O655363 IG655363 SC655363 ABY655363 ALU655363 AVQ655363 BFM655363 BPI655363 BZE655363 CJA655363 CSW655363 DCS655363 DMO655363 DWK655363 EGG655363 EQC655363 EZY655363 FJU655363 FTQ655363 GDM655363 GNI655363 GXE655363 HHA655363 HQW655363 IAS655363 IKO655363 IUK655363 JEG655363 JOC655363 JXY655363 KHU655363 KRQ655363 LBM655363 LLI655363 LVE655363 MFA655363 MOW655363 MYS655363 NIO655363 NSK655363 OCG655363 OMC655363 OVY655363 PFU655363 PPQ655363 PZM655363 QJI655363 QTE655363 RDA655363 RMW655363 RWS655363 SGO655363 SQK655363 TAG655363 TKC655363 TTY655363 UDU655363 UNQ655363 UXM655363 VHI655363 VRE655363 WBA655363 WKW655363 WUS655363 O720899 IG720899 SC720899 ABY720899 ALU720899 AVQ720899 BFM720899 BPI720899 BZE720899 CJA720899 CSW720899 DCS720899 DMO720899 DWK720899 EGG720899 EQC720899 EZY720899 FJU720899 FTQ720899 GDM720899 GNI720899 GXE720899 HHA720899 HQW720899 IAS720899 IKO720899 IUK720899 JEG720899 JOC720899 JXY720899 KHU720899 KRQ720899 LBM720899 LLI720899 LVE720899 MFA720899 MOW720899 MYS720899 NIO720899 NSK720899 OCG720899 OMC720899 OVY720899 PFU720899 PPQ720899 PZM720899 QJI720899 QTE720899 RDA720899 RMW720899 RWS720899 SGO720899 SQK720899 TAG720899 TKC720899 TTY720899 UDU720899 UNQ720899 UXM720899 VHI720899 VRE720899 WBA720899 WKW720899 WUS720899 O786435 IG786435 SC786435 ABY786435 ALU786435 AVQ786435 BFM786435 BPI786435 BZE786435 CJA786435 CSW786435 DCS786435 DMO786435 DWK786435 EGG786435 EQC786435 EZY786435 FJU786435 FTQ786435 GDM786435 GNI786435 GXE786435 HHA786435 HQW786435 IAS786435 IKO786435 IUK786435 JEG786435 JOC786435 JXY786435 KHU786435 KRQ786435 LBM786435 LLI786435 LVE786435 MFA786435 MOW786435 MYS786435 NIO786435 NSK786435 OCG786435 OMC786435 OVY786435 PFU786435 PPQ786435 PZM786435 QJI786435 QTE786435 RDA786435 RMW786435 RWS786435 SGO786435 SQK786435 TAG786435 TKC786435 TTY786435 UDU786435 UNQ786435 UXM786435 VHI786435 VRE786435 WBA786435 WKW786435 WUS786435 O851971 IG851971 SC851971 ABY851971 ALU851971 AVQ851971 BFM851971 BPI851971 BZE851971 CJA851971 CSW851971 DCS851971 DMO851971 DWK851971 EGG851971 EQC851971 EZY851971 FJU851971 FTQ851971 GDM851971 GNI851971 GXE851971 HHA851971 HQW851971 IAS851971 IKO851971 IUK851971 JEG851971 JOC851971 JXY851971 KHU851971 KRQ851971 LBM851971 LLI851971 LVE851971 MFA851971 MOW851971 MYS851971 NIO851971 NSK851971 OCG851971 OMC851971 OVY851971 PFU851971 PPQ851971 PZM851971 QJI851971 QTE851971 RDA851971 RMW851971 RWS851971 SGO851971 SQK851971 TAG851971 TKC851971 TTY851971 UDU851971 UNQ851971 UXM851971 VHI851971 VRE851971 WBA851971 WKW851971 WUS851971 O917507 IG917507 SC917507 ABY917507 ALU917507 AVQ917507 BFM917507 BPI917507 BZE917507 CJA917507 CSW917507 DCS917507 DMO917507 DWK917507 EGG917507 EQC917507 EZY917507 FJU917507 FTQ917507 GDM917507 GNI917507 GXE917507 HHA917507 HQW917507 IAS917507 IKO917507 IUK917507 JEG917507 JOC917507 JXY917507 KHU917507 KRQ917507 LBM917507 LLI917507 LVE917507 MFA917507 MOW917507 MYS917507 NIO917507 NSK917507 OCG917507 OMC917507 OVY917507 PFU917507 PPQ917507 PZM917507 QJI917507 QTE917507 RDA917507 RMW917507 RWS917507 SGO917507 SQK917507 TAG917507 TKC917507 TTY917507 UDU917507 UNQ917507 UXM917507 VHI917507 VRE917507 WBA917507 WKW917507 WUS917507 O983043 IG983043 SC983043 ABY983043 ALU983043 AVQ983043 BFM983043 BPI983043 BZE983043 CJA983043 CSW983043 DCS983043 DMO983043 DWK983043 EGG983043 EQC983043 EZY983043 FJU983043 FTQ983043 GDM983043 GNI983043 GXE983043 HHA983043 HQW983043 IAS983043 IKO983043 IUK983043 JEG983043 JOC983043 JXY983043 KHU983043 KRQ983043 LBM983043 LLI983043 LVE983043 MFA983043 MOW983043 MYS983043 NIO983043 NSK983043 OCG983043 OMC983043 OVY983043 PFU983043 PPQ983043 PZM983043 QJI983043 QTE983043 RDA983043 RMW983043 RWS983043 SGO983043 SQK983043 TAG983043 TKC983043 TTY983043 UDU983043 UNQ983043 UXM983043 VHI983043 VRE983043 WBA983043 WKW983043" xr:uid="{C0A6275D-954B-4FBC-8CBB-34559388B129}">
      <formula1>0</formula1>
    </dataValidation>
    <dataValidation type="list" allowBlank="1" showInputMessage="1" showErrorMessage="1" sqref="HC11:HC160 WSL983051:WSL983200 WIP983051:WIP983200 VYT983051:VYT983200 VOX983051:VOX983200 VFB983051:VFB983200 UVF983051:UVF983200 ULJ983051:ULJ983200 UBN983051:UBN983200 TRR983051:TRR983200 THV983051:THV983200 SXZ983051:SXZ983200 SOD983051:SOD983200 SEH983051:SEH983200 RUL983051:RUL983200 RKP983051:RKP983200 RAT983051:RAT983200 QQX983051:QQX983200 QHB983051:QHB983200 PXF983051:PXF983200 PNJ983051:PNJ983200 PDN983051:PDN983200 OTR983051:OTR983200 OJV983051:OJV983200 NZZ983051:NZZ983200 NQD983051:NQD983200 NGH983051:NGH983200 MWL983051:MWL983200 MMP983051:MMP983200 MCT983051:MCT983200 LSX983051:LSX983200 LJB983051:LJB983200 KZF983051:KZF983200 KPJ983051:KPJ983200 KFN983051:KFN983200 JVR983051:JVR983200 JLV983051:JLV983200 JBZ983051:JBZ983200 ISD983051:ISD983200 IIH983051:IIH983200 HYL983051:HYL983200 HOP983051:HOP983200 HET983051:HET983200 GUX983051:GUX983200 GLB983051:GLB983200 GBF983051:GBF983200 FRJ983051:FRJ983200 FHN983051:FHN983200 EXR983051:EXR983200 ENV983051:ENV983200 EDZ983051:EDZ983200 DUD983051:DUD983200 DKH983051:DKH983200 DAL983051:DAL983200 CQP983051:CQP983200 CGT983051:CGT983200 BWX983051:BWX983200 BNB983051:BNB983200 BDF983051:BDF983200 ATJ983051:ATJ983200 AJN983051:AJN983200 ZR983051:ZR983200 PV983051:PV983200 FZ983051:FZ983200 WSL917515:WSL917664 WIP917515:WIP917664 VYT917515:VYT917664 VOX917515:VOX917664 VFB917515:VFB917664 UVF917515:UVF917664 ULJ917515:ULJ917664 UBN917515:UBN917664 TRR917515:TRR917664 THV917515:THV917664 SXZ917515:SXZ917664 SOD917515:SOD917664 SEH917515:SEH917664 RUL917515:RUL917664 RKP917515:RKP917664 RAT917515:RAT917664 QQX917515:QQX917664 QHB917515:QHB917664 PXF917515:PXF917664 PNJ917515:PNJ917664 PDN917515:PDN917664 OTR917515:OTR917664 OJV917515:OJV917664 NZZ917515:NZZ917664 NQD917515:NQD917664 NGH917515:NGH917664 MWL917515:MWL917664 MMP917515:MMP917664 MCT917515:MCT917664 LSX917515:LSX917664 LJB917515:LJB917664 KZF917515:KZF917664 KPJ917515:KPJ917664 KFN917515:KFN917664 JVR917515:JVR917664 JLV917515:JLV917664 JBZ917515:JBZ917664 ISD917515:ISD917664 IIH917515:IIH917664 HYL917515:HYL917664 HOP917515:HOP917664 HET917515:HET917664 GUX917515:GUX917664 GLB917515:GLB917664 GBF917515:GBF917664 FRJ917515:FRJ917664 FHN917515:FHN917664 EXR917515:EXR917664 ENV917515:ENV917664 EDZ917515:EDZ917664 DUD917515:DUD917664 DKH917515:DKH917664 DAL917515:DAL917664 CQP917515:CQP917664 CGT917515:CGT917664 BWX917515:BWX917664 BNB917515:BNB917664 BDF917515:BDF917664 ATJ917515:ATJ917664 AJN917515:AJN917664 ZR917515:ZR917664 PV917515:PV917664 FZ917515:FZ917664 WSL851979:WSL852128 WIP851979:WIP852128 VYT851979:VYT852128 VOX851979:VOX852128 VFB851979:VFB852128 UVF851979:UVF852128 ULJ851979:ULJ852128 UBN851979:UBN852128 TRR851979:TRR852128 THV851979:THV852128 SXZ851979:SXZ852128 SOD851979:SOD852128 SEH851979:SEH852128 RUL851979:RUL852128 RKP851979:RKP852128 RAT851979:RAT852128 QQX851979:QQX852128 QHB851979:QHB852128 PXF851979:PXF852128 PNJ851979:PNJ852128 PDN851979:PDN852128 OTR851979:OTR852128 OJV851979:OJV852128 NZZ851979:NZZ852128 NQD851979:NQD852128 NGH851979:NGH852128 MWL851979:MWL852128 MMP851979:MMP852128 MCT851979:MCT852128 LSX851979:LSX852128 LJB851979:LJB852128 KZF851979:KZF852128 KPJ851979:KPJ852128 KFN851979:KFN852128 JVR851979:JVR852128 JLV851979:JLV852128 JBZ851979:JBZ852128 ISD851979:ISD852128 IIH851979:IIH852128 HYL851979:HYL852128 HOP851979:HOP852128 HET851979:HET852128 GUX851979:GUX852128 GLB851979:GLB852128 GBF851979:GBF852128 FRJ851979:FRJ852128 FHN851979:FHN852128 EXR851979:EXR852128 ENV851979:ENV852128 EDZ851979:EDZ852128 DUD851979:DUD852128 DKH851979:DKH852128 DAL851979:DAL852128 CQP851979:CQP852128 CGT851979:CGT852128 BWX851979:BWX852128 BNB851979:BNB852128 BDF851979:BDF852128 ATJ851979:ATJ852128 AJN851979:AJN852128 ZR851979:ZR852128 PV851979:PV852128 FZ851979:FZ852128 WSL786443:WSL786592 WIP786443:WIP786592 VYT786443:VYT786592 VOX786443:VOX786592 VFB786443:VFB786592 UVF786443:UVF786592 ULJ786443:ULJ786592 UBN786443:UBN786592 TRR786443:TRR786592 THV786443:THV786592 SXZ786443:SXZ786592 SOD786443:SOD786592 SEH786443:SEH786592 RUL786443:RUL786592 RKP786443:RKP786592 RAT786443:RAT786592 QQX786443:QQX786592 QHB786443:QHB786592 PXF786443:PXF786592 PNJ786443:PNJ786592 PDN786443:PDN786592 OTR786443:OTR786592 OJV786443:OJV786592 NZZ786443:NZZ786592 NQD786443:NQD786592 NGH786443:NGH786592 MWL786443:MWL786592 MMP786443:MMP786592 MCT786443:MCT786592 LSX786443:LSX786592 LJB786443:LJB786592 KZF786443:KZF786592 KPJ786443:KPJ786592 KFN786443:KFN786592 JVR786443:JVR786592 JLV786443:JLV786592 JBZ786443:JBZ786592 ISD786443:ISD786592 IIH786443:IIH786592 HYL786443:HYL786592 HOP786443:HOP786592 HET786443:HET786592 GUX786443:GUX786592 GLB786443:GLB786592 GBF786443:GBF786592 FRJ786443:FRJ786592 FHN786443:FHN786592 EXR786443:EXR786592 ENV786443:ENV786592 EDZ786443:EDZ786592 DUD786443:DUD786592 DKH786443:DKH786592 DAL786443:DAL786592 CQP786443:CQP786592 CGT786443:CGT786592 BWX786443:BWX786592 BNB786443:BNB786592 BDF786443:BDF786592 ATJ786443:ATJ786592 AJN786443:AJN786592 ZR786443:ZR786592 PV786443:PV786592 FZ786443:FZ786592 WSL720907:WSL721056 WIP720907:WIP721056 VYT720907:VYT721056 VOX720907:VOX721056 VFB720907:VFB721056 UVF720907:UVF721056 ULJ720907:ULJ721056 UBN720907:UBN721056 TRR720907:TRR721056 THV720907:THV721056 SXZ720907:SXZ721056 SOD720907:SOD721056 SEH720907:SEH721056 RUL720907:RUL721056 RKP720907:RKP721056 RAT720907:RAT721056 QQX720907:QQX721056 QHB720907:QHB721056 PXF720907:PXF721056 PNJ720907:PNJ721056 PDN720907:PDN721056 OTR720907:OTR721056 OJV720907:OJV721056 NZZ720907:NZZ721056 NQD720907:NQD721056 NGH720907:NGH721056 MWL720907:MWL721056 MMP720907:MMP721056 MCT720907:MCT721056 LSX720907:LSX721056 LJB720907:LJB721056 KZF720907:KZF721056 KPJ720907:KPJ721056 KFN720907:KFN721056 JVR720907:JVR721056 JLV720907:JLV721056 JBZ720907:JBZ721056 ISD720907:ISD721056 IIH720907:IIH721056 HYL720907:HYL721056 HOP720907:HOP721056 HET720907:HET721056 GUX720907:GUX721056 GLB720907:GLB721056 GBF720907:GBF721056 FRJ720907:FRJ721056 FHN720907:FHN721056 EXR720907:EXR721056 ENV720907:ENV721056 EDZ720907:EDZ721056 DUD720907:DUD721056 DKH720907:DKH721056 DAL720907:DAL721056 CQP720907:CQP721056 CGT720907:CGT721056 BWX720907:BWX721056 BNB720907:BNB721056 BDF720907:BDF721056 ATJ720907:ATJ721056 AJN720907:AJN721056 ZR720907:ZR721056 PV720907:PV721056 FZ720907:FZ721056 WSL655371:WSL655520 WIP655371:WIP655520 VYT655371:VYT655520 VOX655371:VOX655520 VFB655371:VFB655520 UVF655371:UVF655520 ULJ655371:ULJ655520 UBN655371:UBN655520 TRR655371:TRR655520 THV655371:THV655520 SXZ655371:SXZ655520 SOD655371:SOD655520 SEH655371:SEH655520 RUL655371:RUL655520 RKP655371:RKP655520 RAT655371:RAT655520 QQX655371:QQX655520 QHB655371:QHB655520 PXF655371:PXF655520 PNJ655371:PNJ655520 PDN655371:PDN655520 OTR655371:OTR655520 OJV655371:OJV655520 NZZ655371:NZZ655520 NQD655371:NQD655520 NGH655371:NGH655520 MWL655371:MWL655520 MMP655371:MMP655520 MCT655371:MCT655520 LSX655371:LSX655520 LJB655371:LJB655520 KZF655371:KZF655520 KPJ655371:KPJ655520 KFN655371:KFN655520 JVR655371:JVR655520 JLV655371:JLV655520 JBZ655371:JBZ655520 ISD655371:ISD655520 IIH655371:IIH655520 HYL655371:HYL655520 HOP655371:HOP655520 HET655371:HET655520 GUX655371:GUX655520 GLB655371:GLB655520 GBF655371:GBF655520 FRJ655371:FRJ655520 FHN655371:FHN655520 EXR655371:EXR655520 ENV655371:ENV655520 EDZ655371:EDZ655520 DUD655371:DUD655520 DKH655371:DKH655520 DAL655371:DAL655520 CQP655371:CQP655520 CGT655371:CGT655520 BWX655371:BWX655520 BNB655371:BNB655520 BDF655371:BDF655520 ATJ655371:ATJ655520 AJN655371:AJN655520 ZR655371:ZR655520 PV655371:PV655520 FZ655371:FZ655520 WSL589835:WSL589984 WIP589835:WIP589984 VYT589835:VYT589984 VOX589835:VOX589984 VFB589835:VFB589984 UVF589835:UVF589984 ULJ589835:ULJ589984 UBN589835:UBN589984 TRR589835:TRR589984 THV589835:THV589984 SXZ589835:SXZ589984 SOD589835:SOD589984 SEH589835:SEH589984 RUL589835:RUL589984 RKP589835:RKP589984 RAT589835:RAT589984 QQX589835:QQX589984 QHB589835:QHB589984 PXF589835:PXF589984 PNJ589835:PNJ589984 PDN589835:PDN589984 OTR589835:OTR589984 OJV589835:OJV589984 NZZ589835:NZZ589984 NQD589835:NQD589984 NGH589835:NGH589984 MWL589835:MWL589984 MMP589835:MMP589984 MCT589835:MCT589984 LSX589835:LSX589984 LJB589835:LJB589984 KZF589835:KZF589984 KPJ589835:KPJ589984 KFN589835:KFN589984 JVR589835:JVR589984 JLV589835:JLV589984 JBZ589835:JBZ589984 ISD589835:ISD589984 IIH589835:IIH589984 HYL589835:HYL589984 HOP589835:HOP589984 HET589835:HET589984 GUX589835:GUX589984 GLB589835:GLB589984 GBF589835:GBF589984 FRJ589835:FRJ589984 FHN589835:FHN589984 EXR589835:EXR589984 ENV589835:ENV589984 EDZ589835:EDZ589984 DUD589835:DUD589984 DKH589835:DKH589984 DAL589835:DAL589984 CQP589835:CQP589984 CGT589835:CGT589984 BWX589835:BWX589984 BNB589835:BNB589984 BDF589835:BDF589984 ATJ589835:ATJ589984 AJN589835:AJN589984 ZR589835:ZR589984 PV589835:PV589984 FZ589835:FZ589984 WSL524299:WSL524448 WIP524299:WIP524448 VYT524299:VYT524448 VOX524299:VOX524448 VFB524299:VFB524448 UVF524299:UVF524448 ULJ524299:ULJ524448 UBN524299:UBN524448 TRR524299:TRR524448 THV524299:THV524448 SXZ524299:SXZ524448 SOD524299:SOD524448 SEH524299:SEH524448 RUL524299:RUL524448 RKP524299:RKP524448 RAT524299:RAT524448 QQX524299:QQX524448 QHB524299:QHB524448 PXF524299:PXF524448 PNJ524299:PNJ524448 PDN524299:PDN524448 OTR524299:OTR524448 OJV524299:OJV524448 NZZ524299:NZZ524448 NQD524299:NQD524448 NGH524299:NGH524448 MWL524299:MWL524448 MMP524299:MMP524448 MCT524299:MCT524448 LSX524299:LSX524448 LJB524299:LJB524448 KZF524299:KZF524448 KPJ524299:KPJ524448 KFN524299:KFN524448 JVR524299:JVR524448 JLV524299:JLV524448 JBZ524299:JBZ524448 ISD524299:ISD524448 IIH524299:IIH524448 HYL524299:HYL524448 HOP524299:HOP524448 HET524299:HET524448 GUX524299:GUX524448 GLB524299:GLB524448 GBF524299:GBF524448 FRJ524299:FRJ524448 FHN524299:FHN524448 EXR524299:EXR524448 ENV524299:ENV524448 EDZ524299:EDZ524448 DUD524299:DUD524448 DKH524299:DKH524448 DAL524299:DAL524448 CQP524299:CQP524448 CGT524299:CGT524448 BWX524299:BWX524448 BNB524299:BNB524448 BDF524299:BDF524448 ATJ524299:ATJ524448 AJN524299:AJN524448 ZR524299:ZR524448 PV524299:PV524448 FZ524299:FZ524448 WSL458763:WSL458912 WIP458763:WIP458912 VYT458763:VYT458912 VOX458763:VOX458912 VFB458763:VFB458912 UVF458763:UVF458912 ULJ458763:ULJ458912 UBN458763:UBN458912 TRR458763:TRR458912 THV458763:THV458912 SXZ458763:SXZ458912 SOD458763:SOD458912 SEH458763:SEH458912 RUL458763:RUL458912 RKP458763:RKP458912 RAT458763:RAT458912 QQX458763:QQX458912 QHB458763:QHB458912 PXF458763:PXF458912 PNJ458763:PNJ458912 PDN458763:PDN458912 OTR458763:OTR458912 OJV458763:OJV458912 NZZ458763:NZZ458912 NQD458763:NQD458912 NGH458763:NGH458912 MWL458763:MWL458912 MMP458763:MMP458912 MCT458763:MCT458912 LSX458763:LSX458912 LJB458763:LJB458912 KZF458763:KZF458912 KPJ458763:KPJ458912 KFN458763:KFN458912 JVR458763:JVR458912 JLV458763:JLV458912 JBZ458763:JBZ458912 ISD458763:ISD458912 IIH458763:IIH458912 HYL458763:HYL458912 HOP458763:HOP458912 HET458763:HET458912 GUX458763:GUX458912 GLB458763:GLB458912 GBF458763:GBF458912 FRJ458763:FRJ458912 FHN458763:FHN458912 EXR458763:EXR458912 ENV458763:ENV458912 EDZ458763:EDZ458912 DUD458763:DUD458912 DKH458763:DKH458912 DAL458763:DAL458912 CQP458763:CQP458912 CGT458763:CGT458912 BWX458763:BWX458912 BNB458763:BNB458912 BDF458763:BDF458912 ATJ458763:ATJ458912 AJN458763:AJN458912 ZR458763:ZR458912 PV458763:PV458912 FZ458763:FZ458912 WSL393227:WSL393376 WIP393227:WIP393376 VYT393227:VYT393376 VOX393227:VOX393376 VFB393227:VFB393376 UVF393227:UVF393376 ULJ393227:ULJ393376 UBN393227:UBN393376 TRR393227:TRR393376 THV393227:THV393376 SXZ393227:SXZ393376 SOD393227:SOD393376 SEH393227:SEH393376 RUL393227:RUL393376 RKP393227:RKP393376 RAT393227:RAT393376 QQX393227:QQX393376 QHB393227:QHB393376 PXF393227:PXF393376 PNJ393227:PNJ393376 PDN393227:PDN393376 OTR393227:OTR393376 OJV393227:OJV393376 NZZ393227:NZZ393376 NQD393227:NQD393376 NGH393227:NGH393376 MWL393227:MWL393376 MMP393227:MMP393376 MCT393227:MCT393376 LSX393227:LSX393376 LJB393227:LJB393376 KZF393227:KZF393376 KPJ393227:KPJ393376 KFN393227:KFN393376 JVR393227:JVR393376 JLV393227:JLV393376 JBZ393227:JBZ393376 ISD393227:ISD393376 IIH393227:IIH393376 HYL393227:HYL393376 HOP393227:HOP393376 HET393227:HET393376 GUX393227:GUX393376 GLB393227:GLB393376 GBF393227:GBF393376 FRJ393227:FRJ393376 FHN393227:FHN393376 EXR393227:EXR393376 ENV393227:ENV393376 EDZ393227:EDZ393376 DUD393227:DUD393376 DKH393227:DKH393376 DAL393227:DAL393376 CQP393227:CQP393376 CGT393227:CGT393376 BWX393227:BWX393376 BNB393227:BNB393376 BDF393227:BDF393376 ATJ393227:ATJ393376 AJN393227:AJN393376 ZR393227:ZR393376 PV393227:PV393376 FZ393227:FZ393376 WSL327691:WSL327840 WIP327691:WIP327840 VYT327691:VYT327840 VOX327691:VOX327840 VFB327691:VFB327840 UVF327691:UVF327840 ULJ327691:ULJ327840 UBN327691:UBN327840 TRR327691:TRR327840 THV327691:THV327840 SXZ327691:SXZ327840 SOD327691:SOD327840 SEH327691:SEH327840 RUL327691:RUL327840 RKP327691:RKP327840 RAT327691:RAT327840 QQX327691:QQX327840 QHB327691:QHB327840 PXF327691:PXF327840 PNJ327691:PNJ327840 PDN327691:PDN327840 OTR327691:OTR327840 OJV327691:OJV327840 NZZ327691:NZZ327840 NQD327691:NQD327840 NGH327691:NGH327840 MWL327691:MWL327840 MMP327691:MMP327840 MCT327691:MCT327840 LSX327691:LSX327840 LJB327691:LJB327840 KZF327691:KZF327840 KPJ327691:KPJ327840 KFN327691:KFN327840 JVR327691:JVR327840 JLV327691:JLV327840 JBZ327691:JBZ327840 ISD327691:ISD327840 IIH327691:IIH327840 HYL327691:HYL327840 HOP327691:HOP327840 HET327691:HET327840 GUX327691:GUX327840 GLB327691:GLB327840 GBF327691:GBF327840 FRJ327691:FRJ327840 FHN327691:FHN327840 EXR327691:EXR327840 ENV327691:ENV327840 EDZ327691:EDZ327840 DUD327691:DUD327840 DKH327691:DKH327840 DAL327691:DAL327840 CQP327691:CQP327840 CGT327691:CGT327840 BWX327691:BWX327840 BNB327691:BNB327840 BDF327691:BDF327840 ATJ327691:ATJ327840 AJN327691:AJN327840 ZR327691:ZR327840 PV327691:PV327840 FZ327691:FZ327840 WSL262155:WSL262304 WIP262155:WIP262304 VYT262155:VYT262304 VOX262155:VOX262304 VFB262155:VFB262304 UVF262155:UVF262304 ULJ262155:ULJ262304 UBN262155:UBN262304 TRR262155:TRR262304 THV262155:THV262304 SXZ262155:SXZ262304 SOD262155:SOD262304 SEH262155:SEH262304 RUL262155:RUL262304 RKP262155:RKP262304 RAT262155:RAT262304 QQX262155:QQX262304 QHB262155:QHB262304 PXF262155:PXF262304 PNJ262155:PNJ262304 PDN262155:PDN262304 OTR262155:OTR262304 OJV262155:OJV262304 NZZ262155:NZZ262304 NQD262155:NQD262304 NGH262155:NGH262304 MWL262155:MWL262304 MMP262155:MMP262304 MCT262155:MCT262304 LSX262155:LSX262304 LJB262155:LJB262304 KZF262155:KZF262304 KPJ262155:KPJ262304 KFN262155:KFN262304 JVR262155:JVR262304 JLV262155:JLV262304 JBZ262155:JBZ262304 ISD262155:ISD262304 IIH262155:IIH262304 HYL262155:HYL262304 HOP262155:HOP262304 HET262155:HET262304 GUX262155:GUX262304 GLB262155:GLB262304 GBF262155:GBF262304 FRJ262155:FRJ262304 FHN262155:FHN262304 EXR262155:EXR262304 ENV262155:ENV262304 EDZ262155:EDZ262304 DUD262155:DUD262304 DKH262155:DKH262304 DAL262155:DAL262304 CQP262155:CQP262304 CGT262155:CGT262304 BWX262155:BWX262304 BNB262155:BNB262304 BDF262155:BDF262304 ATJ262155:ATJ262304 AJN262155:AJN262304 ZR262155:ZR262304 PV262155:PV262304 FZ262155:FZ262304 WSL196619:WSL196768 WIP196619:WIP196768 VYT196619:VYT196768 VOX196619:VOX196768 VFB196619:VFB196768 UVF196619:UVF196768 ULJ196619:ULJ196768 UBN196619:UBN196768 TRR196619:TRR196768 THV196619:THV196768 SXZ196619:SXZ196768 SOD196619:SOD196768 SEH196619:SEH196768 RUL196619:RUL196768 RKP196619:RKP196768 RAT196619:RAT196768 QQX196619:QQX196768 QHB196619:QHB196768 PXF196619:PXF196768 PNJ196619:PNJ196768 PDN196619:PDN196768 OTR196619:OTR196768 OJV196619:OJV196768 NZZ196619:NZZ196768 NQD196619:NQD196768 NGH196619:NGH196768 MWL196619:MWL196768 MMP196619:MMP196768 MCT196619:MCT196768 LSX196619:LSX196768 LJB196619:LJB196768 KZF196619:KZF196768 KPJ196619:KPJ196768 KFN196619:KFN196768 JVR196619:JVR196768 JLV196619:JLV196768 JBZ196619:JBZ196768 ISD196619:ISD196768 IIH196619:IIH196768 HYL196619:HYL196768 HOP196619:HOP196768 HET196619:HET196768 GUX196619:GUX196768 GLB196619:GLB196768 GBF196619:GBF196768 FRJ196619:FRJ196768 FHN196619:FHN196768 EXR196619:EXR196768 ENV196619:ENV196768 EDZ196619:EDZ196768 DUD196619:DUD196768 DKH196619:DKH196768 DAL196619:DAL196768 CQP196619:CQP196768 CGT196619:CGT196768 BWX196619:BWX196768 BNB196619:BNB196768 BDF196619:BDF196768 ATJ196619:ATJ196768 AJN196619:AJN196768 ZR196619:ZR196768 PV196619:PV196768 FZ196619:FZ196768 WSL131083:WSL131232 WIP131083:WIP131232 VYT131083:VYT131232 VOX131083:VOX131232 VFB131083:VFB131232 UVF131083:UVF131232 ULJ131083:ULJ131232 UBN131083:UBN131232 TRR131083:TRR131232 THV131083:THV131232 SXZ131083:SXZ131232 SOD131083:SOD131232 SEH131083:SEH131232 RUL131083:RUL131232 RKP131083:RKP131232 RAT131083:RAT131232 QQX131083:QQX131232 QHB131083:QHB131232 PXF131083:PXF131232 PNJ131083:PNJ131232 PDN131083:PDN131232 OTR131083:OTR131232 OJV131083:OJV131232 NZZ131083:NZZ131232 NQD131083:NQD131232 NGH131083:NGH131232 MWL131083:MWL131232 MMP131083:MMP131232 MCT131083:MCT131232 LSX131083:LSX131232 LJB131083:LJB131232 KZF131083:KZF131232 KPJ131083:KPJ131232 KFN131083:KFN131232 JVR131083:JVR131232 JLV131083:JLV131232 JBZ131083:JBZ131232 ISD131083:ISD131232 IIH131083:IIH131232 HYL131083:HYL131232 HOP131083:HOP131232 HET131083:HET131232 GUX131083:GUX131232 GLB131083:GLB131232 GBF131083:GBF131232 FRJ131083:FRJ131232 FHN131083:FHN131232 EXR131083:EXR131232 ENV131083:ENV131232 EDZ131083:EDZ131232 DUD131083:DUD131232 DKH131083:DKH131232 DAL131083:DAL131232 CQP131083:CQP131232 CGT131083:CGT131232 BWX131083:BWX131232 BNB131083:BNB131232 BDF131083:BDF131232 ATJ131083:ATJ131232 AJN131083:AJN131232 ZR131083:ZR131232 PV131083:PV131232 FZ131083:FZ131232 WSL65547:WSL65696 WIP65547:WIP65696 VYT65547:VYT65696 VOX65547:VOX65696 VFB65547:VFB65696 UVF65547:UVF65696 ULJ65547:ULJ65696 UBN65547:UBN65696 TRR65547:TRR65696 THV65547:THV65696 SXZ65547:SXZ65696 SOD65547:SOD65696 SEH65547:SEH65696 RUL65547:RUL65696 RKP65547:RKP65696 RAT65547:RAT65696 QQX65547:QQX65696 QHB65547:QHB65696 PXF65547:PXF65696 PNJ65547:PNJ65696 PDN65547:PDN65696 OTR65547:OTR65696 OJV65547:OJV65696 NZZ65547:NZZ65696 NQD65547:NQD65696 NGH65547:NGH65696 MWL65547:MWL65696 MMP65547:MMP65696 MCT65547:MCT65696 LSX65547:LSX65696 LJB65547:LJB65696 KZF65547:KZF65696 KPJ65547:KPJ65696 KFN65547:KFN65696 JVR65547:JVR65696 JLV65547:JLV65696 JBZ65547:JBZ65696 ISD65547:ISD65696 IIH65547:IIH65696 HYL65547:HYL65696 HOP65547:HOP65696 HET65547:HET65696 GUX65547:GUX65696 GLB65547:GLB65696 GBF65547:GBF65696 FRJ65547:FRJ65696 FHN65547:FHN65696 EXR65547:EXR65696 ENV65547:ENV65696 EDZ65547:EDZ65696 DUD65547:DUD65696 DKH65547:DKH65696 DAL65547:DAL65696 CQP65547:CQP65696 CGT65547:CGT65696 BWX65547:BWX65696 BNB65547:BNB65696 BDF65547:BDF65696 ATJ65547:ATJ65696 AJN65547:AJN65696 ZR65547:ZR65696 PV65547:PV65696 FZ65547:FZ65696 WSL11:WSL160 WIP11:WIP160 VYT11:VYT160 VOX11:VOX160 VFB11:VFB160 UVF11:UVF160 ULJ11:ULJ160 UBN11:UBN160 TRR11:TRR160 THV11:THV160 SXZ11:SXZ160 SOD11:SOD160 SEH11:SEH160 RUL11:RUL160 RKP11:RKP160 RAT11:RAT160 QQX11:QQX160 QHB11:QHB160 PXF11:PXF160 PNJ11:PNJ160 PDN11:PDN160 OTR11:OTR160 OJV11:OJV160 NZZ11:NZZ160 NQD11:NQD160 NGH11:NGH160 MWL11:MWL160 MMP11:MMP160 MCT11:MCT160 LSX11:LSX160 LJB11:LJB160 KZF11:KZF160 KPJ11:KPJ160 KFN11:KFN160 JVR11:JVR160 JLV11:JLV160 JBZ11:JBZ160 ISD11:ISD160 IIH11:IIH160 HYL11:HYL160 HOP11:HOP160 HET11:HET160 GUX11:GUX160 GLB11:GLB160 GBF11:GBF160 FRJ11:FRJ160 FHN11:FHN160 EXR11:EXR160 ENV11:ENV160 EDZ11:EDZ160 DUD11:DUD160 DKH11:DKH160 DAL11:DAL160 CQP11:CQP160 CGT11:CGT160 BWX11:BWX160 BNB11:BNB160 BDF11:BDF160 ATJ11:ATJ160 AJN11:AJN160 ZR11:ZR160 PV11:PV160 FZ11:FZ160 WTO983051:WTO983200 WJS983051:WJS983200 VZW983051:VZW983200 VQA983051:VQA983200 VGE983051:VGE983200 UWI983051:UWI983200 UMM983051:UMM983200 UCQ983051:UCQ983200 TSU983051:TSU983200 TIY983051:TIY983200 SZC983051:SZC983200 SPG983051:SPG983200 SFK983051:SFK983200 RVO983051:RVO983200 RLS983051:RLS983200 RBW983051:RBW983200 QSA983051:QSA983200 QIE983051:QIE983200 PYI983051:PYI983200 POM983051:POM983200 PEQ983051:PEQ983200 OUU983051:OUU983200 OKY983051:OKY983200 OBC983051:OBC983200 NRG983051:NRG983200 NHK983051:NHK983200 MXO983051:MXO983200 MNS983051:MNS983200 MDW983051:MDW983200 LUA983051:LUA983200 LKE983051:LKE983200 LAI983051:LAI983200 KQM983051:KQM983200 KGQ983051:KGQ983200 JWU983051:JWU983200 JMY983051:JMY983200 JDC983051:JDC983200 ITG983051:ITG983200 IJK983051:IJK983200 HZO983051:HZO983200 HPS983051:HPS983200 HFW983051:HFW983200 GWA983051:GWA983200 GME983051:GME983200 GCI983051:GCI983200 FSM983051:FSM983200 FIQ983051:FIQ983200 EYU983051:EYU983200 EOY983051:EOY983200 EFC983051:EFC983200 DVG983051:DVG983200 DLK983051:DLK983200 DBO983051:DBO983200 CRS983051:CRS983200 CHW983051:CHW983200 BYA983051:BYA983200 BOE983051:BOE983200 BEI983051:BEI983200 AUM983051:AUM983200 AKQ983051:AKQ983200 AAU983051:AAU983200 QY983051:QY983200 HC983051:HC983200 WTO917515:WTO917664 WJS917515:WJS917664 VZW917515:VZW917664 VQA917515:VQA917664 VGE917515:VGE917664 UWI917515:UWI917664 UMM917515:UMM917664 UCQ917515:UCQ917664 TSU917515:TSU917664 TIY917515:TIY917664 SZC917515:SZC917664 SPG917515:SPG917664 SFK917515:SFK917664 RVO917515:RVO917664 RLS917515:RLS917664 RBW917515:RBW917664 QSA917515:QSA917664 QIE917515:QIE917664 PYI917515:PYI917664 POM917515:POM917664 PEQ917515:PEQ917664 OUU917515:OUU917664 OKY917515:OKY917664 OBC917515:OBC917664 NRG917515:NRG917664 NHK917515:NHK917664 MXO917515:MXO917664 MNS917515:MNS917664 MDW917515:MDW917664 LUA917515:LUA917664 LKE917515:LKE917664 LAI917515:LAI917664 KQM917515:KQM917664 KGQ917515:KGQ917664 JWU917515:JWU917664 JMY917515:JMY917664 JDC917515:JDC917664 ITG917515:ITG917664 IJK917515:IJK917664 HZO917515:HZO917664 HPS917515:HPS917664 HFW917515:HFW917664 GWA917515:GWA917664 GME917515:GME917664 GCI917515:GCI917664 FSM917515:FSM917664 FIQ917515:FIQ917664 EYU917515:EYU917664 EOY917515:EOY917664 EFC917515:EFC917664 DVG917515:DVG917664 DLK917515:DLK917664 DBO917515:DBO917664 CRS917515:CRS917664 CHW917515:CHW917664 BYA917515:BYA917664 BOE917515:BOE917664 BEI917515:BEI917664 AUM917515:AUM917664 AKQ917515:AKQ917664 AAU917515:AAU917664 QY917515:QY917664 HC917515:HC917664 WTO851979:WTO852128 WJS851979:WJS852128 VZW851979:VZW852128 VQA851979:VQA852128 VGE851979:VGE852128 UWI851979:UWI852128 UMM851979:UMM852128 UCQ851979:UCQ852128 TSU851979:TSU852128 TIY851979:TIY852128 SZC851979:SZC852128 SPG851979:SPG852128 SFK851979:SFK852128 RVO851979:RVO852128 RLS851979:RLS852128 RBW851979:RBW852128 QSA851979:QSA852128 QIE851979:QIE852128 PYI851979:PYI852128 POM851979:POM852128 PEQ851979:PEQ852128 OUU851979:OUU852128 OKY851979:OKY852128 OBC851979:OBC852128 NRG851979:NRG852128 NHK851979:NHK852128 MXO851979:MXO852128 MNS851979:MNS852128 MDW851979:MDW852128 LUA851979:LUA852128 LKE851979:LKE852128 LAI851979:LAI852128 KQM851979:KQM852128 KGQ851979:KGQ852128 JWU851979:JWU852128 JMY851979:JMY852128 JDC851979:JDC852128 ITG851979:ITG852128 IJK851979:IJK852128 HZO851979:HZO852128 HPS851979:HPS852128 HFW851979:HFW852128 GWA851979:GWA852128 GME851979:GME852128 GCI851979:GCI852128 FSM851979:FSM852128 FIQ851979:FIQ852128 EYU851979:EYU852128 EOY851979:EOY852128 EFC851979:EFC852128 DVG851979:DVG852128 DLK851979:DLK852128 DBO851979:DBO852128 CRS851979:CRS852128 CHW851979:CHW852128 BYA851979:BYA852128 BOE851979:BOE852128 BEI851979:BEI852128 AUM851979:AUM852128 AKQ851979:AKQ852128 AAU851979:AAU852128 QY851979:QY852128 HC851979:HC852128 WTO786443:WTO786592 WJS786443:WJS786592 VZW786443:VZW786592 VQA786443:VQA786592 VGE786443:VGE786592 UWI786443:UWI786592 UMM786443:UMM786592 UCQ786443:UCQ786592 TSU786443:TSU786592 TIY786443:TIY786592 SZC786443:SZC786592 SPG786443:SPG786592 SFK786443:SFK786592 RVO786443:RVO786592 RLS786443:RLS786592 RBW786443:RBW786592 QSA786443:QSA786592 QIE786443:QIE786592 PYI786443:PYI786592 POM786443:POM786592 PEQ786443:PEQ786592 OUU786443:OUU786592 OKY786443:OKY786592 OBC786443:OBC786592 NRG786443:NRG786592 NHK786443:NHK786592 MXO786443:MXO786592 MNS786443:MNS786592 MDW786443:MDW786592 LUA786443:LUA786592 LKE786443:LKE786592 LAI786443:LAI786592 KQM786443:KQM786592 KGQ786443:KGQ786592 JWU786443:JWU786592 JMY786443:JMY786592 JDC786443:JDC786592 ITG786443:ITG786592 IJK786443:IJK786592 HZO786443:HZO786592 HPS786443:HPS786592 HFW786443:HFW786592 GWA786443:GWA786592 GME786443:GME786592 GCI786443:GCI786592 FSM786443:FSM786592 FIQ786443:FIQ786592 EYU786443:EYU786592 EOY786443:EOY786592 EFC786443:EFC786592 DVG786443:DVG786592 DLK786443:DLK786592 DBO786443:DBO786592 CRS786443:CRS786592 CHW786443:CHW786592 BYA786443:BYA786592 BOE786443:BOE786592 BEI786443:BEI786592 AUM786443:AUM786592 AKQ786443:AKQ786592 AAU786443:AAU786592 QY786443:QY786592 HC786443:HC786592 WTO720907:WTO721056 WJS720907:WJS721056 VZW720907:VZW721056 VQA720907:VQA721056 VGE720907:VGE721056 UWI720907:UWI721056 UMM720907:UMM721056 UCQ720907:UCQ721056 TSU720907:TSU721056 TIY720907:TIY721056 SZC720907:SZC721056 SPG720907:SPG721056 SFK720907:SFK721056 RVO720907:RVO721056 RLS720907:RLS721056 RBW720907:RBW721056 QSA720907:QSA721056 QIE720907:QIE721056 PYI720907:PYI721056 POM720907:POM721056 PEQ720907:PEQ721056 OUU720907:OUU721056 OKY720907:OKY721056 OBC720907:OBC721056 NRG720907:NRG721056 NHK720907:NHK721056 MXO720907:MXO721056 MNS720907:MNS721056 MDW720907:MDW721056 LUA720907:LUA721056 LKE720907:LKE721056 LAI720907:LAI721056 KQM720907:KQM721056 KGQ720907:KGQ721056 JWU720907:JWU721056 JMY720907:JMY721056 JDC720907:JDC721056 ITG720907:ITG721056 IJK720907:IJK721056 HZO720907:HZO721056 HPS720907:HPS721056 HFW720907:HFW721056 GWA720907:GWA721056 GME720907:GME721056 GCI720907:GCI721056 FSM720907:FSM721056 FIQ720907:FIQ721056 EYU720907:EYU721056 EOY720907:EOY721056 EFC720907:EFC721056 DVG720907:DVG721056 DLK720907:DLK721056 DBO720907:DBO721056 CRS720907:CRS721056 CHW720907:CHW721056 BYA720907:BYA721056 BOE720907:BOE721056 BEI720907:BEI721056 AUM720907:AUM721056 AKQ720907:AKQ721056 AAU720907:AAU721056 QY720907:QY721056 HC720907:HC721056 WTO655371:WTO655520 WJS655371:WJS655520 VZW655371:VZW655520 VQA655371:VQA655520 VGE655371:VGE655520 UWI655371:UWI655520 UMM655371:UMM655520 UCQ655371:UCQ655520 TSU655371:TSU655520 TIY655371:TIY655520 SZC655371:SZC655520 SPG655371:SPG655520 SFK655371:SFK655520 RVO655371:RVO655520 RLS655371:RLS655520 RBW655371:RBW655520 QSA655371:QSA655520 QIE655371:QIE655520 PYI655371:PYI655520 POM655371:POM655520 PEQ655371:PEQ655520 OUU655371:OUU655520 OKY655371:OKY655520 OBC655371:OBC655520 NRG655371:NRG655520 NHK655371:NHK655520 MXO655371:MXO655520 MNS655371:MNS655520 MDW655371:MDW655520 LUA655371:LUA655520 LKE655371:LKE655520 LAI655371:LAI655520 KQM655371:KQM655520 KGQ655371:KGQ655520 JWU655371:JWU655520 JMY655371:JMY655520 JDC655371:JDC655520 ITG655371:ITG655520 IJK655371:IJK655520 HZO655371:HZO655520 HPS655371:HPS655520 HFW655371:HFW655520 GWA655371:GWA655520 GME655371:GME655520 GCI655371:GCI655520 FSM655371:FSM655520 FIQ655371:FIQ655520 EYU655371:EYU655520 EOY655371:EOY655520 EFC655371:EFC655520 DVG655371:DVG655520 DLK655371:DLK655520 DBO655371:DBO655520 CRS655371:CRS655520 CHW655371:CHW655520 BYA655371:BYA655520 BOE655371:BOE655520 BEI655371:BEI655520 AUM655371:AUM655520 AKQ655371:AKQ655520 AAU655371:AAU655520 QY655371:QY655520 HC655371:HC655520 WTO589835:WTO589984 WJS589835:WJS589984 VZW589835:VZW589984 VQA589835:VQA589984 VGE589835:VGE589984 UWI589835:UWI589984 UMM589835:UMM589984 UCQ589835:UCQ589984 TSU589835:TSU589984 TIY589835:TIY589984 SZC589835:SZC589984 SPG589835:SPG589984 SFK589835:SFK589984 RVO589835:RVO589984 RLS589835:RLS589984 RBW589835:RBW589984 QSA589835:QSA589984 QIE589835:QIE589984 PYI589835:PYI589984 POM589835:POM589984 PEQ589835:PEQ589984 OUU589835:OUU589984 OKY589835:OKY589984 OBC589835:OBC589984 NRG589835:NRG589984 NHK589835:NHK589984 MXO589835:MXO589984 MNS589835:MNS589984 MDW589835:MDW589984 LUA589835:LUA589984 LKE589835:LKE589984 LAI589835:LAI589984 KQM589835:KQM589984 KGQ589835:KGQ589984 JWU589835:JWU589984 JMY589835:JMY589984 JDC589835:JDC589984 ITG589835:ITG589984 IJK589835:IJK589984 HZO589835:HZO589984 HPS589835:HPS589984 HFW589835:HFW589984 GWA589835:GWA589984 GME589835:GME589984 GCI589835:GCI589984 FSM589835:FSM589984 FIQ589835:FIQ589984 EYU589835:EYU589984 EOY589835:EOY589984 EFC589835:EFC589984 DVG589835:DVG589984 DLK589835:DLK589984 DBO589835:DBO589984 CRS589835:CRS589984 CHW589835:CHW589984 BYA589835:BYA589984 BOE589835:BOE589984 BEI589835:BEI589984 AUM589835:AUM589984 AKQ589835:AKQ589984 AAU589835:AAU589984 QY589835:QY589984 HC589835:HC589984 WTO524299:WTO524448 WJS524299:WJS524448 VZW524299:VZW524448 VQA524299:VQA524448 VGE524299:VGE524448 UWI524299:UWI524448 UMM524299:UMM524448 UCQ524299:UCQ524448 TSU524299:TSU524448 TIY524299:TIY524448 SZC524299:SZC524448 SPG524299:SPG524448 SFK524299:SFK524448 RVO524299:RVO524448 RLS524299:RLS524448 RBW524299:RBW524448 QSA524299:QSA524448 QIE524299:QIE524448 PYI524299:PYI524448 POM524299:POM524448 PEQ524299:PEQ524448 OUU524299:OUU524448 OKY524299:OKY524448 OBC524299:OBC524448 NRG524299:NRG524448 NHK524299:NHK524448 MXO524299:MXO524448 MNS524299:MNS524448 MDW524299:MDW524448 LUA524299:LUA524448 LKE524299:LKE524448 LAI524299:LAI524448 KQM524299:KQM524448 KGQ524299:KGQ524448 JWU524299:JWU524448 JMY524299:JMY524448 JDC524299:JDC524448 ITG524299:ITG524448 IJK524299:IJK524448 HZO524299:HZO524448 HPS524299:HPS524448 HFW524299:HFW524448 GWA524299:GWA524448 GME524299:GME524448 GCI524299:GCI524448 FSM524299:FSM524448 FIQ524299:FIQ524448 EYU524299:EYU524448 EOY524299:EOY524448 EFC524299:EFC524448 DVG524299:DVG524448 DLK524299:DLK524448 DBO524299:DBO524448 CRS524299:CRS524448 CHW524299:CHW524448 BYA524299:BYA524448 BOE524299:BOE524448 BEI524299:BEI524448 AUM524299:AUM524448 AKQ524299:AKQ524448 AAU524299:AAU524448 QY524299:QY524448 HC524299:HC524448 WTO458763:WTO458912 WJS458763:WJS458912 VZW458763:VZW458912 VQA458763:VQA458912 VGE458763:VGE458912 UWI458763:UWI458912 UMM458763:UMM458912 UCQ458763:UCQ458912 TSU458763:TSU458912 TIY458763:TIY458912 SZC458763:SZC458912 SPG458763:SPG458912 SFK458763:SFK458912 RVO458763:RVO458912 RLS458763:RLS458912 RBW458763:RBW458912 QSA458763:QSA458912 QIE458763:QIE458912 PYI458763:PYI458912 POM458763:POM458912 PEQ458763:PEQ458912 OUU458763:OUU458912 OKY458763:OKY458912 OBC458763:OBC458912 NRG458763:NRG458912 NHK458763:NHK458912 MXO458763:MXO458912 MNS458763:MNS458912 MDW458763:MDW458912 LUA458763:LUA458912 LKE458763:LKE458912 LAI458763:LAI458912 KQM458763:KQM458912 KGQ458763:KGQ458912 JWU458763:JWU458912 JMY458763:JMY458912 JDC458763:JDC458912 ITG458763:ITG458912 IJK458763:IJK458912 HZO458763:HZO458912 HPS458763:HPS458912 HFW458763:HFW458912 GWA458763:GWA458912 GME458763:GME458912 GCI458763:GCI458912 FSM458763:FSM458912 FIQ458763:FIQ458912 EYU458763:EYU458912 EOY458763:EOY458912 EFC458763:EFC458912 DVG458763:DVG458912 DLK458763:DLK458912 DBO458763:DBO458912 CRS458763:CRS458912 CHW458763:CHW458912 BYA458763:BYA458912 BOE458763:BOE458912 BEI458763:BEI458912 AUM458763:AUM458912 AKQ458763:AKQ458912 AAU458763:AAU458912 QY458763:QY458912 HC458763:HC458912 WTO393227:WTO393376 WJS393227:WJS393376 VZW393227:VZW393376 VQA393227:VQA393376 VGE393227:VGE393376 UWI393227:UWI393376 UMM393227:UMM393376 UCQ393227:UCQ393376 TSU393227:TSU393376 TIY393227:TIY393376 SZC393227:SZC393376 SPG393227:SPG393376 SFK393227:SFK393376 RVO393227:RVO393376 RLS393227:RLS393376 RBW393227:RBW393376 QSA393227:QSA393376 QIE393227:QIE393376 PYI393227:PYI393376 POM393227:POM393376 PEQ393227:PEQ393376 OUU393227:OUU393376 OKY393227:OKY393376 OBC393227:OBC393376 NRG393227:NRG393376 NHK393227:NHK393376 MXO393227:MXO393376 MNS393227:MNS393376 MDW393227:MDW393376 LUA393227:LUA393376 LKE393227:LKE393376 LAI393227:LAI393376 KQM393227:KQM393376 KGQ393227:KGQ393376 JWU393227:JWU393376 JMY393227:JMY393376 JDC393227:JDC393376 ITG393227:ITG393376 IJK393227:IJK393376 HZO393227:HZO393376 HPS393227:HPS393376 HFW393227:HFW393376 GWA393227:GWA393376 GME393227:GME393376 GCI393227:GCI393376 FSM393227:FSM393376 FIQ393227:FIQ393376 EYU393227:EYU393376 EOY393227:EOY393376 EFC393227:EFC393376 DVG393227:DVG393376 DLK393227:DLK393376 DBO393227:DBO393376 CRS393227:CRS393376 CHW393227:CHW393376 BYA393227:BYA393376 BOE393227:BOE393376 BEI393227:BEI393376 AUM393227:AUM393376 AKQ393227:AKQ393376 AAU393227:AAU393376 QY393227:QY393376 HC393227:HC393376 WTO327691:WTO327840 WJS327691:WJS327840 VZW327691:VZW327840 VQA327691:VQA327840 VGE327691:VGE327840 UWI327691:UWI327840 UMM327691:UMM327840 UCQ327691:UCQ327840 TSU327691:TSU327840 TIY327691:TIY327840 SZC327691:SZC327840 SPG327691:SPG327840 SFK327691:SFK327840 RVO327691:RVO327840 RLS327691:RLS327840 RBW327691:RBW327840 QSA327691:QSA327840 QIE327691:QIE327840 PYI327691:PYI327840 POM327691:POM327840 PEQ327691:PEQ327840 OUU327691:OUU327840 OKY327691:OKY327840 OBC327691:OBC327840 NRG327691:NRG327840 NHK327691:NHK327840 MXO327691:MXO327840 MNS327691:MNS327840 MDW327691:MDW327840 LUA327691:LUA327840 LKE327691:LKE327840 LAI327691:LAI327840 KQM327691:KQM327840 KGQ327691:KGQ327840 JWU327691:JWU327840 JMY327691:JMY327840 JDC327691:JDC327840 ITG327691:ITG327840 IJK327691:IJK327840 HZO327691:HZO327840 HPS327691:HPS327840 HFW327691:HFW327840 GWA327691:GWA327840 GME327691:GME327840 GCI327691:GCI327840 FSM327691:FSM327840 FIQ327691:FIQ327840 EYU327691:EYU327840 EOY327691:EOY327840 EFC327691:EFC327840 DVG327691:DVG327840 DLK327691:DLK327840 DBO327691:DBO327840 CRS327691:CRS327840 CHW327691:CHW327840 BYA327691:BYA327840 BOE327691:BOE327840 BEI327691:BEI327840 AUM327691:AUM327840 AKQ327691:AKQ327840 AAU327691:AAU327840 QY327691:QY327840 HC327691:HC327840 WTO262155:WTO262304 WJS262155:WJS262304 VZW262155:VZW262304 VQA262155:VQA262304 VGE262155:VGE262304 UWI262155:UWI262304 UMM262155:UMM262304 UCQ262155:UCQ262304 TSU262155:TSU262304 TIY262155:TIY262304 SZC262155:SZC262304 SPG262155:SPG262304 SFK262155:SFK262304 RVO262155:RVO262304 RLS262155:RLS262304 RBW262155:RBW262304 QSA262155:QSA262304 QIE262155:QIE262304 PYI262155:PYI262304 POM262155:POM262304 PEQ262155:PEQ262304 OUU262155:OUU262304 OKY262155:OKY262304 OBC262155:OBC262304 NRG262155:NRG262304 NHK262155:NHK262304 MXO262155:MXO262304 MNS262155:MNS262304 MDW262155:MDW262304 LUA262155:LUA262304 LKE262155:LKE262304 LAI262155:LAI262304 KQM262155:KQM262304 KGQ262155:KGQ262304 JWU262155:JWU262304 JMY262155:JMY262304 JDC262155:JDC262304 ITG262155:ITG262304 IJK262155:IJK262304 HZO262155:HZO262304 HPS262155:HPS262304 HFW262155:HFW262304 GWA262155:GWA262304 GME262155:GME262304 GCI262155:GCI262304 FSM262155:FSM262304 FIQ262155:FIQ262304 EYU262155:EYU262304 EOY262155:EOY262304 EFC262155:EFC262304 DVG262155:DVG262304 DLK262155:DLK262304 DBO262155:DBO262304 CRS262155:CRS262304 CHW262155:CHW262304 BYA262155:BYA262304 BOE262155:BOE262304 BEI262155:BEI262304 AUM262155:AUM262304 AKQ262155:AKQ262304 AAU262155:AAU262304 QY262155:QY262304 HC262155:HC262304 WTO196619:WTO196768 WJS196619:WJS196768 VZW196619:VZW196768 VQA196619:VQA196768 VGE196619:VGE196768 UWI196619:UWI196768 UMM196619:UMM196768 UCQ196619:UCQ196768 TSU196619:TSU196768 TIY196619:TIY196768 SZC196619:SZC196768 SPG196619:SPG196768 SFK196619:SFK196768 RVO196619:RVO196768 RLS196619:RLS196768 RBW196619:RBW196768 QSA196619:QSA196768 QIE196619:QIE196768 PYI196619:PYI196768 POM196619:POM196768 PEQ196619:PEQ196768 OUU196619:OUU196768 OKY196619:OKY196768 OBC196619:OBC196768 NRG196619:NRG196768 NHK196619:NHK196768 MXO196619:MXO196768 MNS196619:MNS196768 MDW196619:MDW196768 LUA196619:LUA196768 LKE196619:LKE196768 LAI196619:LAI196768 KQM196619:KQM196768 KGQ196619:KGQ196768 JWU196619:JWU196768 JMY196619:JMY196768 JDC196619:JDC196768 ITG196619:ITG196768 IJK196619:IJK196768 HZO196619:HZO196768 HPS196619:HPS196768 HFW196619:HFW196768 GWA196619:GWA196768 GME196619:GME196768 GCI196619:GCI196768 FSM196619:FSM196768 FIQ196619:FIQ196768 EYU196619:EYU196768 EOY196619:EOY196768 EFC196619:EFC196768 DVG196619:DVG196768 DLK196619:DLK196768 DBO196619:DBO196768 CRS196619:CRS196768 CHW196619:CHW196768 BYA196619:BYA196768 BOE196619:BOE196768 BEI196619:BEI196768 AUM196619:AUM196768 AKQ196619:AKQ196768 AAU196619:AAU196768 QY196619:QY196768 HC196619:HC196768 WTO131083:WTO131232 WJS131083:WJS131232 VZW131083:VZW131232 VQA131083:VQA131232 VGE131083:VGE131232 UWI131083:UWI131232 UMM131083:UMM131232 UCQ131083:UCQ131232 TSU131083:TSU131232 TIY131083:TIY131232 SZC131083:SZC131232 SPG131083:SPG131232 SFK131083:SFK131232 RVO131083:RVO131232 RLS131083:RLS131232 RBW131083:RBW131232 QSA131083:QSA131232 QIE131083:QIE131232 PYI131083:PYI131232 POM131083:POM131232 PEQ131083:PEQ131232 OUU131083:OUU131232 OKY131083:OKY131232 OBC131083:OBC131232 NRG131083:NRG131232 NHK131083:NHK131232 MXO131083:MXO131232 MNS131083:MNS131232 MDW131083:MDW131232 LUA131083:LUA131232 LKE131083:LKE131232 LAI131083:LAI131232 KQM131083:KQM131232 KGQ131083:KGQ131232 JWU131083:JWU131232 JMY131083:JMY131232 JDC131083:JDC131232 ITG131083:ITG131232 IJK131083:IJK131232 HZO131083:HZO131232 HPS131083:HPS131232 HFW131083:HFW131232 GWA131083:GWA131232 GME131083:GME131232 GCI131083:GCI131232 FSM131083:FSM131232 FIQ131083:FIQ131232 EYU131083:EYU131232 EOY131083:EOY131232 EFC131083:EFC131232 DVG131083:DVG131232 DLK131083:DLK131232 DBO131083:DBO131232 CRS131083:CRS131232 CHW131083:CHW131232 BYA131083:BYA131232 BOE131083:BOE131232 BEI131083:BEI131232 AUM131083:AUM131232 AKQ131083:AKQ131232 AAU131083:AAU131232 QY131083:QY131232 HC131083:HC131232 WTO65547:WTO65696 WJS65547:WJS65696 VZW65547:VZW65696 VQA65547:VQA65696 VGE65547:VGE65696 UWI65547:UWI65696 UMM65547:UMM65696 UCQ65547:UCQ65696 TSU65547:TSU65696 TIY65547:TIY65696 SZC65547:SZC65696 SPG65547:SPG65696 SFK65547:SFK65696 RVO65547:RVO65696 RLS65547:RLS65696 RBW65547:RBW65696 QSA65547:QSA65696 QIE65547:QIE65696 PYI65547:PYI65696 POM65547:POM65696 PEQ65547:PEQ65696 OUU65547:OUU65696 OKY65547:OKY65696 OBC65547:OBC65696 NRG65547:NRG65696 NHK65547:NHK65696 MXO65547:MXO65696 MNS65547:MNS65696 MDW65547:MDW65696 LUA65547:LUA65696 LKE65547:LKE65696 LAI65547:LAI65696 KQM65547:KQM65696 KGQ65547:KGQ65696 JWU65547:JWU65696 JMY65547:JMY65696 JDC65547:JDC65696 ITG65547:ITG65696 IJK65547:IJK65696 HZO65547:HZO65696 HPS65547:HPS65696 HFW65547:HFW65696 GWA65547:GWA65696 GME65547:GME65696 GCI65547:GCI65696 FSM65547:FSM65696 FIQ65547:FIQ65696 EYU65547:EYU65696 EOY65547:EOY65696 EFC65547:EFC65696 DVG65547:DVG65696 DLK65547:DLK65696 DBO65547:DBO65696 CRS65547:CRS65696 CHW65547:CHW65696 BYA65547:BYA65696 BOE65547:BOE65696 BEI65547:BEI65696 AUM65547:AUM65696 AKQ65547:AKQ65696 AAU65547:AAU65696 QY65547:QY65696 HC65547:HC65696 WTO11:WTO160 WJS11:WJS160 VZW11:VZW160 VQA11:VQA160 VGE11:VGE160 UWI11:UWI160 UMM11:UMM160 UCQ11:UCQ160 TSU11:TSU160 TIY11:TIY160 SZC11:SZC160 SPG11:SPG160 SFK11:SFK160 RVO11:RVO160 RLS11:RLS160 RBW11:RBW160 QSA11:QSA160 QIE11:QIE160 PYI11:PYI160 POM11:POM160 PEQ11:PEQ160 OUU11:OUU160 OKY11:OKY160 OBC11:OBC160 NRG11:NRG160 NHK11:NHK160 MXO11:MXO160 MNS11:MNS160 MDW11:MDW160 LUA11:LUA160 LKE11:LKE160 LAI11:LAI160 KQM11:KQM160 KGQ11:KGQ160 JWU11:JWU160 JMY11:JMY160 JDC11:JDC160 ITG11:ITG160 IJK11:IJK160 HZO11:HZO160 HPS11:HPS160 HFW11:HFW160 GWA11:GWA160 GME11:GME160 GCI11:GCI160 FSM11:FSM160 FIQ11:FIQ160 EYU11:EYU160 EOY11:EOY160 EFC11:EFC160 DVG11:DVG160 DLK11:DLK160 DBO11:DBO160 CRS11:CRS160 CHW11:CHW160 BYA11:BYA160 BOE11:BOE160 BEI11:BEI160 AUM11:AUM160 AKQ11:AKQ160 AAU11:AAU160 QY11:QY160 L65547:M65696 L131083:M131232 L196619:M196768 L262155:M262304 L327691:M327840 L393227:M393376 L458763:M458912 L524299:M524448 L589835:M589984 L655371:M655520 L720907:M721056 L786443:M786592 L851979:M852128 L917515:M917664 L983051:M983200" xr:uid="{362758C3-8C2C-4784-AB1D-19515B5767DD}">
      <formula1>#REF!</formula1>
    </dataValidation>
    <dataValidation imeMode="halfAlpha" allowBlank="1" showInputMessage="1" showErrorMessage="1" sqref="FP11:FP160 PL11:PL160 ZH11:ZH160 AJD11:AJD160 ASZ11:ASZ160 BCV11:BCV160 BMR11:BMR160 BWN11:BWN160 CGJ11:CGJ160 CQF11:CQF160 DAB11:DAB160 DJX11:DJX160 DTT11:DTT160 EDP11:EDP160 ENL11:ENL160 EXH11:EXH160 FHD11:FHD160 FQZ11:FQZ160 GAV11:GAV160 GKR11:GKR160 GUN11:GUN160 HEJ11:HEJ160 HOF11:HOF160 HYB11:HYB160 IHX11:IHX160 IRT11:IRT160 JBP11:JBP160 JLL11:JLL160 JVH11:JVH160 KFD11:KFD160 KOZ11:KOZ160 KYV11:KYV160 LIR11:LIR160 LSN11:LSN160 MCJ11:MCJ160 MMF11:MMF160 MWB11:MWB160 NFX11:NFX160 NPT11:NPT160 NZP11:NZP160 OJL11:OJL160 OTH11:OTH160 PDD11:PDD160 PMZ11:PMZ160 PWV11:PWV160 QGR11:QGR160 QQN11:QQN160 RAJ11:RAJ160 RKF11:RKF160 RUB11:RUB160 SDX11:SDX160 SNT11:SNT160 SXP11:SXP160 THL11:THL160 TRH11:TRH160 UBD11:UBD160 UKZ11:UKZ160 UUV11:UUV160 VER11:VER160 VON11:VON160 VYJ11:VYJ160 WIF11:WIF160 WSB11:WSB160 FP65547:FP65696 PL65547:PL65696 ZH65547:ZH65696 AJD65547:AJD65696 ASZ65547:ASZ65696 BCV65547:BCV65696 BMR65547:BMR65696 BWN65547:BWN65696 CGJ65547:CGJ65696 CQF65547:CQF65696 DAB65547:DAB65696 DJX65547:DJX65696 DTT65547:DTT65696 EDP65547:EDP65696 ENL65547:ENL65696 EXH65547:EXH65696 FHD65547:FHD65696 FQZ65547:FQZ65696 GAV65547:GAV65696 GKR65547:GKR65696 GUN65547:GUN65696 HEJ65547:HEJ65696 HOF65547:HOF65696 HYB65547:HYB65696 IHX65547:IHX65696 IRT65547:IRT65696 JBP65547:JBP65696 JLL65547:JLL65696 JVH65547:JVH65696 KFD65547:KFD65696 KOZ65547:KOZ65696 KYV65547:KYV65696 LIR65547:LIR65696 LSN65547:LSN65696 MCJ65547:MCJ65696 MMF65547:MMF65696 MWB65547:MWB65696 NFX65547:NFX65696 NPT65547:NPT65696 NZP65547:NZP65696 OJL65547:OJL65696 OTH65547:OTH65696 PDD65547:PDD65696 PMZ65547:PMZ65696 PWV65547:PWV65696 QGR65547:QGR65696 QQN65547:QQN65696 RAJ65547:RAJ65696 RKF65547:RKF65696 RUB65547:RUB65696 SDX65547:SDX65696 SNT65547:SNT65696 SXP65547:SXP65696 THL65547:THL65696 TRH65547:TRH65696 UBD65547:UBD65696 UKZ65547:UKZ65696 UUV65547:UUV65696 VER65547:VER65696 VON65547:VON65696 VYJ65547:VYJ65696 WIF65547:WIF65696 WSB65547:WSB65696 FP131083:FP131232 PL131083:PL131232 ZH131083:ZH131232 AJD131083:AJD131232 ASZ131083:ASZ131232 BCV131083:BCV131232 BMR131083:BMR131232 BWN131083:BWN131232 CGJ131083:CGJ131232 CQF131083:CQF131232 DAB131083:DAB131232 DJX131083:DJX131232 DTT131083:DTT131232 EDP131083:EDP131232 ENL131083:ENL131232 EXH131083:EXH131232 FHD131083:FHD131232 FQZ131083:FQZ131232 GAV131083:GAV131232 GKR131083:GKR131232 GUN131083:GUN131232 HEJ131083:HEJ131232 HOF131083:HOF131232 HYB131083:HYB131232 IHX131083:IHX131232 IRT131083:IRT131232 JBP131083:JBP131232 JLL131083:JLL131232 JVH131083:JVH131232 KFD131083:KFD131232 KOZ131083:KOZ131232 KYV131083:KYV131232 LIR131083:LIR131232 LSN131083:LSN131232 MCJ131083:MCJ131232 MMF131083:MMF131232 MWB131083:MWB131232 NFX131083:NFX131232 NPT131083:NPT131232 NZP131083:NZP131232 OJL131083:OJL131232 OTH131083:OTH131232 PDD131083:PDD131232 PMZ131083:PMZ131232 PWV131083:PWV131232 QGR131083:QGR131232 QQN131083:QQN131232 RAJ131083:RAJ131232 RKF131083:RKF131232 RUB131083:RUB131232 SDX131083:SDX131232 SNT131083:SNT131232 SXP131083:SXP131232 THL131083:THL131232 TRH131083:TRH131232 UBD131083:UBD131232 UKZ131083:UKZ131232 UUV131083:UUV131232 VER131083:VER131232 VON131083:VON131232 VYJ131083:VYJ131232 WIF131083:WIF131232 WSB131083:WSB131232 FP196619:FP196768 PL196619:PL196768 ZH196619:ZH196768 AJD196619:AJD196768 ASZ196619:ASZ196768 BCV196619:BCV196768 BMR196619:BMR196768 BWN196619:BWN196768 CGJ196619:CGJ196768 CQF196619:CQF196768 DAB196619:DAB196768 DJX196619:DJX196768 DTT196619:DTT196768 EDP196619:EDP196768 ENL196619:ENL196768 EXH196619:EXH196768 FHD196619:FHD196768 FQZ196619:FQZ196768 GAV196619:GAV196768 GKR196619:GKR196768 GUN196619:GUN196768 HEJ196619:HEJ196768 HOF196619:HOF196768 HYB196619:HYB196768 IHX196619:IHX196768 IRT196619:IRT196768 JBP196619:JBP196768 JLL196619:JLL196768 JVH196619:JVH196768 KFD196619:KFD196768 KOZ196619:KOZ196768 KYV196619:KYV196768 LIR196619:LIR196768 LSN196619:LSN196768 MCJ196619:MCJ196768 MMF196619:MMF196768 MWB196619:MWB196768 NFX196619:NFX196768 NPT196619:NPT196768 NZP196619:NZP196768 OJL196619:OJL196768 OTH196619:OTH196768 PDD196619:PDD196768 PMZ196619:PMZ196768 PWV196619:PWV196768 QGR196619:QGR196768 QQN196619:QQN196768 RAJ196619:RAJ196768 RKF196619:RKF196768 RUB196619:RUB196768 SDX196619:SDX196768 SNT196619:SNT196768 SXP196619:SXP196768 THL196619:THL196768 TRH196619:TRH196768 UBD196619:UBD196768 UKZ196619:UKZ196768 UUV196619:UUV196768 VER196619:VER196768 VON196619:VON196768 VYJ196619:VYJ196768 WIF196619:WIF196768 WSB196619:WSB196768 FP262155:FP262304 PL262155:PL262304 ZH262155:ZH262304 AJD262155:AJD262304 ASZ262155:ASZ262304 BCV262155:BCV262304 BMR262155:BMR262304 BWN262155:BWN262304 CGJ262155:CGJ262304 CQF262155:CQF262304 DAB262155:DAB262304 DJX262155:DJX262304 DTT262155:DTT262304 EDP262155:EDP262304 ENL262155:ENL262304 EXH262155:EXH262304 FHD262155:FHD262304 FQZ262155:FQZ262304 GAV262155:GAV262304 GKR262155:GKR262304 GUN262155:GUN262304 HEJ262155:HEJ262304 HOF262155:HOF262304 HYB262155:HYB262304 IHX262155:IHX262304 IRT262155:IRT262304 JBP262155:JBP262304 JLL262155:JLL262304 JVH262155:JVH262304 KFD262155:KFD262304 KOZ262155:KOZ262304 KYV262155:KYV262304 LIR262155:LIR262304 LSN262155:LSN262304 MCJ262155:MCJ262304 MMF262155:MMF262304 MWB262155:MWB262304 NFX262155:NFX262304 NPT262155:NPT262304 NZP262155:NZP262304 OJL262155:OJL262304 OTH262155:OTH262304 PDD262155:PDD262304 PMZ262155:PMZ262304 PWV262155:PWV262304 QGR262155:QGR262304 QQN262155:QQN262304 RAJ262155:RAJ262304 RKF262155:RKF262304 RUB262155:RUB262304 SDX262155:SDX262304 SNT262155:SNT262304 SXP262155:SXP262304 THL262155:THL262304 TRH262155:TRH262304 UBD262155:UBD262304 UKZ262155:UKZ262304 UUV262155:UUV262304 VER262155:VER262304 VON262155:VON262304 VYJ262155:VYJ262304 WIF262155:WIF262304 WSB262155:WSB262304 FP327691:FP327840 PL327691:PL327840 ZH327691:ZH327840 AJD327691:AJD327840 ASZ327691:ASZ327840 BCV327691:BCV327840 BMR327691:BMR327840 BWN327691:BWN327840 CGJ327691:CGJ327840 CQF327691:CQF327840 DAB327691:DAB327840 DJX327691:DJX327840 DTT327691:DTT327840 EDP327691:EDP327840 ENL327691:ENL327840 EXH327691:EXH327840 FHD327691:FHD327840 FQZ327691:FQZ327840 GAV327691:GAV327840 GKR327691:GKR327840 GUN327691:GUN327840 HEJ327691:HEJ327840 HOF327691:HOF327840 HYB327691:HYB327840 IHX327691:IHX327840 IRT327691:IRT327840 JBP327691:JBP327840 JLL327691:JLL327840 JVH327691:JVH327840 KFD327691:KFD327840 KOZ327691:KOZ327840 KYV327691:KYV327840 LIR327691:LIR327840 LSN327691:LSN327840 MCJ327691:MCJ327840 MMF327691:MMF327840 MWB327691:MWB327840 NFX327691:NFX327840 NPT327691:NPT327840 NZP327691:NZP327840 OJL327691:OJL327840 OTH327691:OTH327840 PDD327691:PDD327840 PMZ327691:PMZ327840 PWV327691:PWV327840 QGR327691:QGR327840 QQN327691:QQN327840 RAJ327691:RAJ327840 RKF327691:RKF327840 RUB327691:RUB327840 SDX327691:SDX327840 SNT327691:SNT327840 SXP327691:SXP327840 THL327691:THL327840 TRH327691:TRH327840 UBD327691:UBD327840 UKZ327691:UKZ327840 UUV327691:UUV327840 VER327691:VER327840 VON327691:VON327840 VYJ327691:VYJ327840 WIF327691:WIF327840 WSB327691:WSB327840 FP393227:FP393376 PL393227:PL393376 ZH393227:ZH393376 AJD393227:AJD393376 ASZ393227:ASZ393376 BCV393227:BCV393376 BMR393227:BMR393376 BWN393227:BWN393376 CGJ393227:CGJ393376 CQF393227:CQF393376 DAB393227:DAB393376 DJX393227:DJX393376 DTT393227:DTT393376 EDP393227:EDP393376 ENL393227:ENL393376 EXH393227:EXH393376 FHD393227:FHD393376 FQZ393227:FQZ393376 GAV393227:GAV393376 GKR393227:GKR393376 GUN393227:GUN393376 HEJ393227:HEJ393376 HOF393227:HOF393376 HYB393227:HYB393376 IHX393227:IHX393376 IRT393227:IRT393376 JBP393227:JBP393376 JLL393227:JLL393376 JVH393227:JVH393376 KFD393227:KFD393376 KOZ393227:KOZ393376 KYV393227:KYV393376 LIR393227:LIR393376 LSN393227:LSN393376 MCJ393227:MCJ393376 MMF393227:MMF393376 MWB393227:MWB393376 NFX393227:NFX393376 NPT393227:NPT393376 NZP393227:NZP393376 OJL393227:OJL393376 OTH393227:OTH393376 PDD393227:PDD393376 PMZ393227:PMZ393376 PWV393227:PWV393376 QGR393227:QGR393376 QQN393227:QQN393376 RAJ393227:RAJ393376 RKF393227:RKF393376 RUB393227:RUB393376 SDX393227:SDX393376 SNT393227:SNT393376 SXP393227:SXP393376 THL393227:THL393376 TRH393227:TRH393376 UBD393227:UBD393376 UKZ393227:UKZ393376 UUV393227:UUV393376 VER393227:VER393376 VON393227:VON393376 VYJ393227:VYJ393376 WIF393227:WIF393376 WSB393227:WSB393376 FP458763:FP458912 PL458763:PL458912 ZH458763:ZH458912 AJD458763:AJD458912 ASZ458763:ASZ458912 BCV458763:BCV458912 BMR458763:BMR458912 BWN458763:BWN458912 CGJ458763:CGJ458912 CQF458763:CQF458912 DAB458763:DAB458912 DJX458763:DJX458912 DTT458763:DTT458912 EDP458763:EDP458912 ENL458763:ENL458912 EXH458763:EXH458912 FHD458763:FHD458912 FQZ458763:FQZ458912 GAV458763:GAV458912 GKR458763:GKR458912 GUN458763:GUN458912 HEJ458763:HEJ458912 HOF458763:HOF458912 HYB458763:HYB458912 IHX458763:IHX458912 IRT458763:IRT458912 JBP458763:JBP458912 JLL458763:JLL458912 JVH458763:JVH458912 KFD458763:KFD458912 KOZ458763:KOZ458912 KYV458763:KYV458912 LIR458763:LIR458912 LSN458763:LSN458912 MCJ458763:MCJ458912 MMF458763:MMF458912 MWB458763:MWB458912 NFX458763:NFX458912 NPT458763:NPT458912 NZP458763:NZP458912 OJL458763:OJL458912 OTH458763:OTH458912 PDD458763:PDD458912 PMZ458763:PMZ458912 PWV458763:PWV458912 QGR458763:QGR458912 QQN458763:QQN458912 RAJ458763:RAJ458912 RKF458763:RKF458912 RUB458763:RUB458912 SDX458763:SDX458912 SNT458763:SNT458912 SXP458763:SXP458912 THL458763:THL458912 TRH458763:TRH458912 UBD458763:UBD458912 UKZ458763:UKZ458912 UUV458763:UUV458912 VER458763:VER458912 VON458763:VON458912 VYJ458763:VYJ458912 WIF458763:WIF458912 WSB458763:WSB458912 FP524299:FP524448 PL524299:PL524448 ZH524299:ZH524448 AJD524299:AJD524448 ASZ524299:ASZ524448 BCV524299:BCV524448 BMR524299:BMR524448 BWN524299:BWN524448 CGJ524299:CGJ524448 CQF524299:CQF524448 DAB524299:DAB524448 DJX524299:DJX524448 DTT524299:DTT524448 EDP524299:EDP524448 ENL524299:ENL524448 EXH524299:EXH524448 FHD524299:FHD524448 FQZ524299:FQZ524448 GAV524299:GAV524448 GKR524299:GKR524448 GUN524299:GUN524448 HEJ524299:HEJ524448 HOF524299:HOF524448 HYB524299:HYB524448 IHX524299:IHX524448 IRT524299:IRT524448 JBP524299:JBP524448 JLL524299:JLL524448 JVH524299:JVH524448 KFD524299:KFD524448 KOZ524299:KOZ524448 KYV524299:KYV524448 LIR524299:LIR524448 LSN524299:LSN524448 MCJ524299:MCJ524448 MMF524299:MMF524448 MWB524299:MWB524448 NFX524299:NFX524448 NPT524299:NPT524448 NZP524299:NZP524448 OJL524299:OJL524448 OTH524299:OTH524448 PDD524299:PDD524448 PMZ524299:PMZ524448 PWV524299:PWV524448 QGR524299:QGR524448 QQN524299:QQN524448 RAJ524299:RAJ524448 RKF524299:RKF524448 RUB524299:RUB524448 SDX524299:SDX524448 SNT524299:SNT524448 SXP524299:SXP524448 THL524299:THL524448 TRH524299:TRH524448 UBD524299:UBD524448 UKZ524299:UKZ524448 UUV524299:UUV524448 VER524299:VER524448 VON524299:VON524448 VYJ524299:VYJ524448 WIF524299:WIF524448 WSB524299:WSB524448 FP589835:FP589984 PL589835:PL589984 ZH589835:ZH589984 AJD589835:AJD589984 ASZ589835:ASZ589984 BCV589835:BCV589984 BMR589835:BMR589984 BWN589835:BWN589984 CGJ589835:CGJ589984 CQF589835:CQF589984 DAB589835:DAB589984 DJX589835:DJX589984 DTT589835:DTT589984 EDP589835:EDP589984 ENL589835:ENL589984 EXH589835:EXH589984 FHD589835:FHD589984 FQZ589835:FQZ589984 GAV589835:GAV589984 GKR589835:GKR589984 GUN589835:GUN589984 HEJ589835:HEJ589984 HOF589835:HOF589984 HYB589835:HYB589984 IHX589835:IHX589984 IRT589835:IRT589984 JBP589835:JBP589984 JLL589835:JLL589984 JVH589835:JVH589984 KFD589835:KFD589984 KOZ589835:KOZ589984 KYV589835:KYV589984 LIR589835:LIR589984 LSN589835:LSN589984 MCJ589835:MCJ589984 MMF589835:MMF589984 MWB589835:MWB589984 NFX589835:NFX589984 NPT589835:NPT589984 NZP589835:NZP589984 OJL589835:OJL589984 OTH589835:OTH589984 PDD589835:PDD589984 PMZ589835:PMZ589984 PWV589835:PWV589984 QGR589835:QGR589984 QQN589835:QQN589984 RAJ589835:RAJ589984 RKF589835:RKF589984 RUB589835:RUB589984 SDX589835:SDX589984 SNT589835:SNT589984 SXP589835:SXP589984 THL589835:THL589984 TRH589835:TRH589984 UBD589835:UBD589984 UKZ589835:UKZ589984 UUV589835:UUV589984 VER589835:VER589984 VON589835:VON589984 VYJ589835:VYJ589984 WIF589835:WIF589984 WSB589835:WSB589984 FP655371:FP655520 PL655371:PL655520 ZH655371:ZH655520 AJD655371:AJD655520 ASZ655371:ASZ655520 BCV655371:BCV655520 BMR655371:BMR655520 BWN655371:BWN655520 CGJ655371:CGJ655520 CQF655371:CQF655520 DAB655371:DAB655520 DJX655371:DJX655520 DTT655371:DTT655520 EDP655371:EDP655520 ENL655371:ENL655520 EXH655371:EXH655520 FHD655371:FHD655520 FQZ655371:FQZ655520 GAV655371:GAV655520 GKR655371:GKR655520 GUN655371:GUN655520 HEJ655371:HEJ655520 HOF655371:HOF655520 HYB655371:HYB655520 IHX655371:IHX655520 IRT655371:IRT655520 JBP655371:JBP655520 JLL655371:JLL655520 JVH655371:JVH655520 KFD655371:KFD655520 KOZ655371:KOZ655520 KYV655371:KYV655520 LIR655371:LIR655520 LSN655371:LSN655520 MCJ655371:MCJ655520 MMF655371:MMF655520 MWB655371:MWB655520 NFX655371:NFX655520 NPT655371:NPT655520 NZP655371:NZP655520 OJL655371:OJL655520 OTH655371:OTH655520 PDD655371:PDD655520 PMZ655371:PMZ655520 PWV655371:PWV655520 QGR655371:QGR655520 QQN655371:QQN655520 RAJ655371:RAJ655520 RKF655371:RKF655520 RUB655371:RUB655520 SDX655371:SDX655520 SNT655371:SNT655520 SXP655371:SXP655520 THL655371:THL655520 TRH655371:TRH655520 UBD655371:UBD655520 UKZ655371:UKZ655520 UUV655371:UUV655520 VER655371:VER655520 VON655371:VON655520 VYJ655371:VYJ655520 WIF655371:WIF655520 WSB655371:WSB655520 FP720907:FP721056 PL720907:PL721056 ZH720907:ZH721056 AJD720907:AJD721056 ASZ720907:ASZ721056 BCV720907:BCV721056 BMR720907:BMR721056 BWN720907:BWN721056 CGJ720907:CGJ721056 CQF720907:CQF721056 DAB720907:DAB721056 DJX720907:DJX721056 DTT720907:DTT721056 EDP720907:EDP721056 ENL720907:ENL721056 EXH720907:EXH721056 FHD720907:FHD721056 FQZ720907:FQZ721056 GAV720907:GAV721056 GKR720907:GKR721056 GUN720907:GUN721056 HEJ720907:HEJ721056 HOF720907:HOF721056 HYB720907:HYB721056 IHX720907:IHX721056 IRT720907:IRT721056 JBP720907:JBP721056 JLL720907:JLL721056 JVH720907:JVH721056 KFD720907:KFD721056 KOZ720907:KOZ721056 KYV720907:KYV721056 LIR720907:LIR721056 LSN720907:LSN721056 MCJ720907:MCJ721056 MMF720907:MMF721056 MWB720907:MWB721056 NFX720907:NFX721056 NPT720907:NPT721056 NZP720907:NZP721056 OJL720907:OJL721056 OTH720907:OTH721056 PDD720907:PDD721056 PMZ720907:PMZ721056 PWV720907:PWV721056 QGR720907:QGR721056 QQN720907:QQN721056 RAJ720907:RAJ721056 RKF720907:RKF721056 RUB720907:RUB721056 SDX720907:SDX721056 SNT720907:SNT721056 SXP720907:SXP721056 THL720907:THL721056 TRH720907:TRH721056 UBD720907:UBD721056 UKZ720907:UKZ721056 UUV720907:UUV721056 VER720907:VER721056 VON720907:VON721056 VYJ720907:VYJ721056 WIF720907:WIF721056 WSB720907:WSB721056 FP786443:FP786592 PL786443:PL786592 ZH786443:ZH786592 AJD786443:AJD786592 ASZ786443:ASZ786592 BCV786443:BCV786592 BMR786443:BMR786592 BWN786443:BWN786592 CGJ786443:CGJ786592 CQF786443:CQF786592 DAB786443:DAB786592 DJX786443:DJX786592 DTT786443:DTT786592 EDP786443:EDP786592 ENL786443:ENL786592 EXH786443:EXH786592 FHD786443:FHD786592 FQZ786443:FQZ786592 GAV786443:GAV786592 GKR786443:GKR786592 GUN786443:GUN786592 HEJ786443:HEJ786592 HOF786443:HOF786592 HYB786443:HYB786592 IHX786443:IHX786592 IRT786443:IRT786592 JBP786443:JBP786592 JLL786443:JLL786592 JVH786443:JVH786592 KFD786443:KFD786592 KOZ786443:KOZ786592 KYV786443:KYV786592 LIR786443:LIR786592 LSN786443:LSN786592 MCJ786443:MCJ786592 MMF786443:MMF786592 MWB786443:MWB786592 NFX786443:NFX786592 NPT786443:NPT786592 NZP786443:NZP786592 OJL786443:OJL786592 OTH786443:OTH786592 PDD786443:PDD786592 PMZ786443:PMZ786592 PWV786443:PWV786592 QGR786443:QGR786592 QQN786443:QQN786592 RAJ786443:RAJ786592 RKF786443:RKF786592 RUB786443:RUB786592 SDX786443:SDX786592 SNT786443:SNT786592 SXP786443:SXP786592 THL786443:THL786592 TRH786443:TRH786592 UBD786443:UBD786592 UKZ786443:UKZ786592 UUV786443:UUV786592 VER786443:VER786592 VON786443:VON786592 VYJ786443:VYJ786592 WIF786443:WIF786592 WSB786443:WSB786592 FP851979:FP852128 PL851979:PL852128 ZH851979:ZH852128 AJD851979:AJD852128 ASZ851979:ASZ852128 BCV851979:BCV852128 BMR851979:BMR852128 BWN851979:BWN852128 CGJ851979:CGJ852128 CQF851979:CQF852128 DAB851979:DAB852128 DJX851979:DJX852128 DTT851979:DTT852128 EDP851979:EDP852128 ENL851979:ENL852128 EXH851979:EXH852128 FHD851979:FHD852128 FQZ851979:FQZ852128 GAV851979:GAV852128 GKR851979:GKR852128 GUN851979:GUN852128 HEJ851979:HEJ852128 HOF851979:HOF852128 HYB851979:HYB852128 IHX851979:IHX852128 IRT851979:IRT852128 JBP851979:JBP852128 JLL851979:JLL852128 JVH851979:JVH852128 KFD851979:KFD852128 KOZ851979:KOZ852128 KYV851979:KYV852128 LIR851979:LIR852128 LSN851979:LSN852128 MCJ851979:MCJ852128 MMF851979:MMF852128 MWB851979:MWB852128 NFX851979:NFX852128 NPT851979:NPT852128 NZP851979:NZP852128 OJL851979:OJL852128 OTH851979:OTH852128 PDD851979:PDD852128 PMZ851979:PMZ852128 PWV851979:PWV852128 QGR851979:QGR852128 QQN851979:QQN852128 RAJ851979:RAJ852128 RKF851979:RKF852128 RUB851979:RUB852128 SDX851979:SDX852128 SNT851979:SNT852128 SXP851979:SXP852128 THL851979:THL852128 TRH851979:TRH852128 UBD851979:UBD852128 UKZ851979:UKZ852128 UUV851979:UUV852128 VER851979:VER852128 VON851979:VON852128 VYJ851979:VYJ852128 WIF851979:WIF852128 WSB851979:WSB852128 FP917515:FP917664 PL917515:PL917664 ZH917515:ZH917664 AJD917515:AJD917664 ASZ917515:ASZ917664 BCV917515:BCV917664 BMR917515:BMR917664 BWN917515:BWN917664 CGJ917515:CGJ917664 CQF917515:CQF917664 DAB917515:DAB917664 DJX917515:DJX917664 DTT917515:DTT917664 EDP917515:EDP917664 ENL917515:ENL917664 EXH917515:EXH917664 FHD917515:FHD917664 FQZ917515:FQZ917664 GAV917515:GAV917664 GKR917515:GKR917664 GUN917515:GUN917664 HEJ917515:HEJ917664 HOF917515:HOF917664 HYB917515:HYB917664 IHX917515:IHX917664 IRT917515:IRT917664 JBP917515:JBP917664 JLL917515:JLL917664 JVH917515:JVH917664 KFD917515:KFD917664 KOZ917515:KOZ917664 KYV917515:KYV917664 LIR917515:LIR917664 LSN917515:LSN917664 MCJ917515:MCJ917664 MMF917515:MMF917664 MWB917515:MWB917664 NFX917515:NFX917664 NPT917515:NPT917664 NZP917515:NZP917664 OJL917515:OJL917664 OTH917515:OTH917664 PDD917515:PDD917664 PMZ917515:PMZ917664 PWV917515:PWV917664 QGR917515:QGR917664 QQN917515:QQN917664 RAJ917515:RAJ917664 RKF917515:RKF917664 RUB917515:RUB917664 SDX917515:SDX917664 SNT917515:SNT917664 SXP917515:SXP917664 THL917515:THL917664 TRH917515:TRH917664 UBD917515:UBD917664 UKZ917515:UKZ917664 UUV917515:UUV917664 VER917515:VER917664 VON917515:VON917664 VYJ917515:VYJ917664 WIF917515:WIF917664 WSB917515:WSB917664 FP983051:FP983200 PL983051:PL983200 ZH983051:ZH983200 AJD983051:AJD983200 ASZ983051:ASZ983200 BCV983051:BCV983200 BMR983051:BMR983200 BWN983051:BWN983200 CGJ983051:CGJ983200 CQF983051:CQF983200 DAB983051:DAB983200 DJX983051:DJX983200 DTT983051:DTT983200 EDP983051:EDP983200 ENL983051:ENL983200 EXH983051:EXH983200 FHD983051:FHD983200 FQZ983051:FQZ983200 GAV983051:GAV983200 GKR983051:GKR983200 GUN983051:GUN983200 HEJ983051:HEJ983200 HOF983051:HOF983200 HYB983051:HYB983200 IHX983051:IHX983200 IRT983051:IRT983200 JBP983051:JBP983200 JLL983051:JLL983200 JVH983051:JVH983200 KFD983051:KFD983200 KOZ983051:KOZ983200 KYV983051:KYV983200 LIR983051:LIR983200 LSN983051:LSN983200 MCJ983051:MCJ983200 MMF983051:MMF983200 MWB983051:MWB983200 NFX983051:NFX983200 NPT983051:NPT983200 NZP983051:NZP983200 OJL983051:OJL983200 OTH983051:OTH983200 PDD983051:PDD983200 PMZ983051:PMZ983200 PWV983051:PWV983200 QGR983051:QGR983200 QQN983051:QQN983200 RAJ983051:RAJ983200 RKF983051:RKF983200 RUB983051:RUB983200 SDX983051:SDX983200 SNT983051:SNT983200 SXP983051:SXP983200 THL983051:THL983200 TRH983051:TRH983200 UBD983051:UBD983200 UKZ983051:UKZ983200 UUV983051:UUV983200 VER983051:VER983200 VON983051:VON983200 VYJ983051:VYJ983200 WIF983051:WIF983200 WSB983051:WSB983200 FS11:FS160 PO11:PO160 ZK11:ZK160 AJG11:AJG160 ATC11:ATC160 BCY11:BCY160 BMU11:BMU160 BWQ11:BWQ160 CGM11:CGM160 CQI11:CQI160 DAE11:DAE160 DKA11:DKA160 DTW11:DTW160 EDS11:EDS160 ENO11:ENO160 EXK11:EXK160 FHG11:FHG160 FRC11:FRC160 GAY11:GAY160 GKU11:GKU160 GUQ11:GUQ160 HEM11:HEM160 HOI11:HOI160 HYE11:HYE160 IIA11:IIA160 IRW11:IRW160 JBS11:JBS160 JLO11:JLO160 JVK11:JVK160 KFG11:KFG160 KPC11:KPC160 KYY11:KYY160 LIU11:LIU160 LSQ11:LSQ160 MCM11:MCM160 MMI11:MMI160 MWE11:MWE160 NGA11:NGA160 NPW11:NPW160 NZS11:NZS160 OJO11:OJO160 OTK11:OTK160 PDG11:PDG160 PNC11:PNC160 PWY11:PWY160 QGU11:QGU160 QQQ11:QQQ160 RAM11:RAM160 RKI11:RKI160 RUE11:RUE160 SEA11:SEA160 SNW11:SNW160 SXS11:SXS160 THO11:THO160 TRK11:TRK160 UBG11:UBG160 ULC11:ULC160 UUY11:UUY160 VEU11:VEU160 VOQ11:VOQ160 VYM11:VYM160 WII11:WII160 WSE11:WSE160 FS65547:FS65696 PO65547:PO65696 ZK65547:ZK65696 AJG65547:AJG65696 ATC65547:ATC65696 BCY65547:BCY65696 BMU65547:BMU65696 BWQ65547:BWQ65696 CGM65547:CGM65696 CQI65547:CQI65696 DAE65547:DAE65696 DKA65547:DKA65696 DTW65547:DTW65696 EDS65547:EDS65696 ENO65547:ENO65696 EXK65547:EXK65696 FHG65547:FHG65696 FRC65547:FRC65696 GAY65547:GAY65696 GKU65547:GKU65696 GUQ65547:GUQ65696 HEM65547:HEM65696 HOI65547:HOI65696 HYE65547:HYE65696 IIA65547:IIA65696 IRW65547:IRW65696 JBS65547:JBS65696 JLO65547:JLO65696 JVK65547:JVK65696 KFG65547:KFG65696 KPC65547:KPC65696 KYY65547:KYY65696 LIU65547:LIU65696 LSQ65547:LSQ65696 MCM65547:MCM65696 MMI65547:MMI65696 MWE65547:MWE65696 NGA65547:NGA65696 NPW65547:NPW65696 NZS65547:NZS65696 OJO65547:OJO65696 OTK65547:OTK65696 PDG65547:PDG65696 PNC65547:PNC65696 PWY65547:PWY65696 QGU65547:QGU65696 QQQ65547:QQQ65696 RAM65547:RAM65696 RKI65547:RKI65696 RUE65547:RUE65696 SEA65547:SEA65696 SNW65547:SNW65696 SXS65547:SXS65696 THO65547:THO65696 TRK65547:TRK65696 UBG65547:UBG65696 ULC65547:ULC65696 UUY65547:UUY65696 VEU65547:VEU65696 VOQ65547:VOQ65696 VYM65547:VYM65696 WII65547:WII65696 WSE65547:WSE65696 FS131083:FS131232 PO131083:PO131232 ZK131083:ZK131232 AJG131083:AJG131232 ATC131083:ATC131232 BCY131083:BCY131232 BMU131083:BMU131232 BWQ131083:BWQ131232 CGM131083:CGM131232 CQI131083:CQI131232 DAE131083:DAE131232 DKA131083:DKA131232 DTW131083:DTW131232 EDS131083:EDS131232 ENO131083:ENO131232 EXK131083:EXK131232 FHG131083:FHG131232 FRC131083:FRC131232 GAY131083:GAY131232 GKU131083:GKU131232 GUQ131083:GUQ131232 HEM131083:HEM131232 HOI131083:HOI131232 HYE131083:HYE131232 IIA131083:IIA131232 IRW131083:IRW131232 JBS131083:JBS131232 JLO131083:JLO131232 JVK131083:JVK131232 KFG131083:KFG131232 KPC131083:KPC131232 KYY131083:KYY131232 LIU131083:LIU131232 LSQ131083:LSQ131232 MCM131083:MCM131232 MMI131083:MMI131232 MWE131083:MWE131232 NGA131083:NGA131232 NPW131083:NPW131232 NZS131083:NZS131232 OJO131083:OJO131232 OTK131083:OTK131232 PDG131083:PDG131232 PNC131083:PNC131232 PWY131083:PWY131232 QGU131083:QGU131232 QQQ131083:QQQ131232 RAM131083:RAM131232 RKI131083:RKI131232 RUE131083:RUE131232 SEA131083:SEA131232 SNW131083:SNW131232 SXS131083:SXS131232 THO131083:THO131232 TRK131083:TRK131232 UBG131083:UBG131232 ULC131083:ULC131232 UUY131083:UUY131232 VEU131083:VEU131232 VOQ131083:VOQ131232 VYM131083:VYM131232 WII131083:WII131232 WSE131083:WSE131232 FS196619:FS196768 PO196619:PO196768 ZK196619:ZK196768 AJG196619:AJG196768 ATC196619:ATC196768 BCY196619:BCY196768 BMU196619:BMU196768 BWQ196619:BWQ196768 CGM196619:CGM196768 CQI196619:CQI196768 DAE196619:DAE196768 DKA196619:DKA196768 DTW196619:DTW196768 EDS196619:EDS196768 ENO196619:ENO196768 EXK196619:EXK196768 FHG196619:FHG196768 FRC196619:FRC196768 GAY196619:GAY196768 GKU196619:GKU196768 GUQ196619:GUQ196768 HEM196619:HEM196768 HOI196619:HOI196768 HYE196619:HYE196768 IIA196619:IIA196768 IRW196619:IRW196768 JBS196619:JBS196768 JLO196619:JLO196768 JVK196619:JVK196768 KFG196619:KFG196768 KPC196619:KPC196768 KYY196619:KYY196768 LIU196619:LIU196768 LSQ196619:LSQ196768 MCM196619:MCM196768 MMI196619:MMI196768 MWE196619:MWE196768 NGA196619:NGA196768 NPW196619:NPW196768 NZS196619:NZS196768 OJO196619:OJO196768 OTK196619:OTK196768 PDG196619:PDG196768 PNC196619:PNC196768 PWY196619:PWY196768 QGU196619:QGU196768 QQQ196619:QQQ196768 RAM196619:RAM196768 RKI196619:RKI196768 RUE196619:RUE196768 SEA196619:SEA196768 SNW196619:SNW196768 SXS196619:SXS196768 THO196619:THO196768 TRK196619:TRK196768 UBG196619:UBG196768 ULC196619:ULC196768 UUY196619:UUY196768 VEU196619:VEU196768 VOQ196619:VOQ196768 VYM196619:VYM196768 WII196619:WII196768 WSE196619:WSE196768 FS262155:FS262304 PO262155:PO262304 ZK262155:ZK262304 AJG262155:AJG262304 ATC262155:ATC262304 BCY262155:BCY262304 BMU262155:BMU262304 BWQ262155:BWQ262304 CGM262155:CGM262304 CQI262155:CQI262304 DAE262155:DAE262304 DKA262155:DKA262304 DTW262155:DTW262304 EDS262155:EDS262304 ENO262155:ENO262304 EXK262155:EXK262304 FHG262155:FHG262304 FRC262155:FRC262304 GAY262155:GAY262304 GKU262155:GKU262304 GUQ262155:GUQ262304 HEM262155:HEM262304 HOI262155:HOI262304 HYE262155:HYE262304 IIA262155:IIA262304 IRW262155:IRW262304 JBS262155:JBS262304 JLO262155:JLO262304 JVK262155:JVK262304 KFG262155:KFG262304 KPC262155:KPC262304 KYY262155:KYY262304 LIU262155:LIU262304 LSQ262155:LSQ262304 MCM262155:MCM262304 MMI262155:MMI262304 MWE262155:MWE262304 NGA262155:NGA262304 NPW262155:NPW262304 NZS262155:NZS262304 OJO262155:OJO262304 OTK262155:OTK262304 PDG262155:PDG262304 PNC262155:PNC262304 PWY262155:PWY262304 QGU262155:QGU262304 QQQ262155:QQQ262304 RAM262155:RAM262304 RKI262155:RKI262304 RUE262155:RUE262304 SEA262155:SEA262304 SNW262155:SNW262304 SXS262155:SXS262304 THO262155:THO262304 TRK262155:TRK262304 UBG262155:UBG262304 ULC262155:ULC262304 UUY262155:UUY262304 VEU262155:VEU262304 VOQ262155:VOQ262304 VYM262155:VYM262304 WII262155:WII262304 WSE262155:WSE262304 FS327691:FS327840 PO327691:PO327840 ZK327691:ZK327840 AJG327691:AJG327840 ATC327691:ATC327840 BCY327691:BCY327840 BMU327691:BMU327840 BWQ327691:BWQ327840 CGM327691:CGM327840 CQI327691:CQI327840 DAE327691:DAE327840 DKA327691:DKA327840 DTW327691:DTW327840 EDS327691:EDS327840 ENO327691:ENO327840 EXK327691:EXK327840 FHG327691:FHG327840 FRC327691:FRC327840 GAY327691:GAY327840 GKU327691:GKU327840 GUQ327691:GUQ327840 HEM327691:HEM327840 HOI327691:HOI327840 HYE327691:HYE327840 IIA327691:IIA327840 IRW327691:IRW327840 JBS327691:JBS327840 JLO327691:JLO327840 JVK327691:JVK327840 KFG327691:KFG327840 KPC327691:KPC327840 KYY327691:KYY327840 LIU327691:LIU327840 LSQ327691:LSQ327840 MCM327691:MCM327840 MMI327691:MMI327840 MWE327691:MWE327840 NGA327691:NGA327840 NPW327691:NPW327840 NZS327691:NZS327840 OJO327691:OJO327840 OTK327691:OTK327840 PDG327691:PDG327840 PNC327691:PNC327840 PWY327691:PWY327840 QGU327691:QGU327840 QQQ327691:QQQ327840 RAM327691:RAM327840 RKI327691:RKI327840 RUE327691:RUE327840 SEA327691:SEA327840 SNW327691:SNW327840 SXS327691:SXS327840 THO327691:THO327840 TRK327691:TRK327840 UBG327691:UBG327840 ULC327691:ULC327840 UUY327691:UUY327840 VEU327691:VEU327840 VOQ327691:VOQ327840 VYM327691:VYM327840 WII327691:WII327840 WSE327691:WSE327840 FS393227:FS393376 PO393227:PO393376 ZK393227:ZK393376 AJG393227:AJG393376 ATC393227:ATC393376 BCY393227:BCY393376 BMU393227:BMU393376 BWQ393227:BWQ393376 CGM393227:CGM393376 CQI393227:CQI393376 DAE393227:DAE393376 DKA393227:DKA393376 DTW393227:DTW393376 EDS393227:EDS393376 ENO393227:ENO393376 EXK393227:EXK393376 FHG393227:FHG393376 FRC393227:FRC393376 GAY393227:GAY393376 GKU393227:GKU393376 GUQ393227:GUQ393376 HEM393227:HEM393376 HOI393227:HOI393376 HYE393227:HYE393376 IIA393227:IIA393376 IRW393227:IRW393376 JBS393227:JBS393376 JLO393227:JLO393376 JVK393227:JVK393376 KFG393227:KFG393376 KPC393227:KPC393376 KYY393227:KYY393376 LIU393227:LIU393376 LSQ393227:LSQ393376 MCM393227:MCM393376 MMI393227:MMI393376 MWE393227:MWE393376 NGA393227:NGA393376 NPW393227:NPW393376 NZS393227:NZS393376 OJO393227:OJO393376 OTK393227:OTK393376 PDG393227:PDG393376 PNC393227:PNC393376 PWY393227:PWY393376 QGU393227:QGU393376 QQQ393227:QQQ393376 RAM393227:RAM393376 RKI393227:RKI393376 RUE393227:RUE393376 SEA393227:SEA393376 SNW393227:SNW393376 SXS393227:SXS393376 THO393227:THO393376 TRK393227:TRK393376 UBG393227:UBG393376 ULC393227:ULC393376 UUY393227:UUY393376 VEU393227:VEU393376 VOQ393227:VOQ393376 VYM393227:VYM393376 WII393227:WII393376 WSE393227:WSE393376 FS458763:FS458912 PO458763:PO458912 ZK458763:ZK458912 AJG458763:AJG458912 ATC458763:ATC458912 BCY458763:BCY458912 BMU458763:BMU458912 BWQ458763:BWQ458912 CGM458763:CGM458912 CQI458763:CQI458912 DAE458763:DAE458912 DKA458763:DKA458912 DTW458763:DTW458912 EDS458763:EDS458912 ENO458763:ENO458912 EXK458763:EXK458912 FHG458763:FHG458912 FRC458763:FRC458912 GAY458763:GAY458912 GKU458763:GKU458912 GUQ458763:GUQ458912 HEM458763:HEM458912 HOI458763:HOI458912 HYE458763:HYE458912 IIA458763:IIA458912 IRW458763:IRW458912 JBS458763:JBS458912 JLO458763:JLO458912 JVK458763:JVK458912 KFG458763:KFG458912 KPC458763:KPC458912 KYY458763:KYY458912 LIU458763:LIU458912 LSQ458763:LSQ458912 MCM458763:MCM458912 MMI458763:MMI458912 MWE458763:MWE458912 NGA458763:NGA458912 NPW458763:NPW458912 NZS458763:NZS458912 OJO458763:OJO458912 OTK458763:OTK458912 PDG458763:PDG458912 PNC458763:PNC458912 PWY458763:PWY458912 QGU458763:QGU458912 QQQ458763:QQQ458912 RAM458763:RAM458912 RKI458763:RKI458912 RUE458763:RUE458912 SEA458763:SEA458912 SNW458763:SNW458912 SXS458763:SXS458912 THO458763:THO458912 TRK458763:TRK458912 UBG458763:UBG458912 ULC458763:ULC458912 UUY458763:UUY458912 VEU458763:VEU458912 VOQ458763:VOQ458912 VYM458763:VYM458912 WII458763:WII458912 WSE458763:WSE458912 FS524299:FS524448 PO524299:PO524448 ZK524299:ZK524448 AJG524299:AJG524448 ATC524299:ATC524448 BCY524299:BCY524448 BMU524299:BMU524448 BWQ524299:BWQ524448 CGM524299:CGM524448 CQI524299:CQI524448 DAE524299:DAE524448 DKA524299:DKA524448 DTW524299:DTW524448 EDS524299:EDS524448 ENO524299:ENO524448 EXK524299:EXK524448 FHG524299:FHG524448 FRC524299:FRC524448 GAY524299:GAY524448 GKU524299:GKU524448 GUQ524299:GUQ524448 HEM524299:HEM524448 HOI524299:HOI524448 HYE524299:HYE524448 IIA524299:IIA524448 IRW524299:IRW524448 JBS524299:JBS524448 JLO524299:JLO524448 JVK524299:JVK524448 KFG524299:KFG524448 KPC524299:KPC524448 KYY524299:KYY524448 LIU524299:LIU524448 LSQ524299:LSQ524448 MCM524299:MCM524448 MMI524299:MMI524448 MWE524299:MWE524448 NGA524299:NGA524448 NPW524299:NPW524448 NZS524299:NZS524448 OJO524299:OJO524448 OTK524299:OTK524448 PDG524299:PDG524448 PNC524299:PNC524448 PWY524299:PWY524448 QGU524299:QGU524448 QQQ524299:QQQ524448 RAM524299:RAM524448 RKI524299:RKI524448 RUE524299:RUE524448 SEA524299:SEA524448 SNW524299:SNW524448 SXS524299:SXS524448 THO524299:THO524448 TRK524299:TRK524448 UBG524299:UBG524448 ULC524299:ULC524448 UUY524299:UUY524448 VEU524299:VEU524448 VOQ524299:VOQ524448 VYM524299:VYM524448 WII524299:WII524448 WSE524299:WSE524448 FS589835:FS589984 PO589835:PO589984 ZK589835:ZK589984 AJG589835:AJG589984 ATC589835:ATC589984 BCY589835:BCY589984 BMU589835:BMU589984 BWQ589835:BWQ589984 CGM589835:CGM589984 CQI589835:CQI589984 DAE589835:DAE589984 DKA589835:DKA589984 DTW589835:DTW589984 EDS589835:EDS589984 ENO589835:ENO589984 EXK589835:EXK589984 FHG589835:FHG589984 FRC589835:FRC589984 GAY589835:GAY589984 GKU589835:GKU589984 GUQ589835:GUQ589984 HEM589835:HEM589984 HOI589835:HOI589984 HYE589835:HYE589984 IIA589835:IIA589984 IRW589835:IRW589984 JBS589835:JBS589984 JLO589835:JLO589984 JVK589835:JVK589984 KFG589835:KFG589984 KPC589835:KPC589984 KYY589835:KYY589984 LIU589835:LIU589984 LSQ589835:LSQ589984 MCM589835:MCM589984 MMI589835:MMI589984 MWE589835:MWE589984 NGA589835:NGA589984 NPW589835:NPW589984 NZS589835:NZS589984 OJO589835:OJO589984 OTK589835:OTK589984 PDG589835:PDG589984 PNC589835:PNC589984 PWY589835:PWY589984 QGU589835:QGU589984 QQQ589835:QQQ589984 RAM589835:RAM589984 RKI589835:RKI589984 RUE589835:RUE589984 SEA589835:SEA589984 SNW589835:SNW589984 SXS589835:SXS589984 THO589835:THO589984 TRK589835:TRK589984 UBG589835:UBG589984 ULC589835:ULC589984 UUY589835:UUY589984 VEU589835:VEU589984 VOQ589835:VOQ589984 VYM589835:VYM589984 WII589835:WII589984 WSE589835:WSE589984 FS655371:FS655520 PO655371:PO655520 ZK655371:ZK655520 AJG655371:AJG655520 ATC655371:ATC655520 BCY655371:BCY655520 BMU655371:BMU655520 BWQ655371:BWQ655520 CGM655371:CGM655520 CQI655371:CQI655520 DAE655371:DAE655520 DKA655371:DKA655520 DTW655371:DTW655520 EDS655371:EDS655520 ENO655371:ENO655520 EXK655371:EXK655520 FHG655371:FHG655520 FRC655371:FRC655520 GAY655371:GAY655520 GKU655371:GKU655520 GUQ655371:GUQ655520 HEM655371:HEM655520 HOI655371:HOI655520 HYE655371:HYE655520 IIA655371:IIA655520 IRW655371:IRW655520 JBS655371:JBS655520 JLO655371:JLO655520 JVK655371:JVK655520 KFG655371:KFG655520 KPC655371:KPC655520 KYY655371:KYY655520 LIU655371:LIU655520 LSQ655371:LSQ655520 MCM655371:MCM655520 MMI655371:MMI655520 MWE655371:MWE655520 NGA655371:NGA655520 NPW655371:NPW655520 NZS655371:NZS655520 OJO655371:OJO655520 OTK655371:OTK655520 PDG655371:PDG655520 PNC655371:PNC655520 PWY655371:PWY655520 QGU655371:QGU655520 QQQ655371:QQQ655520 RAM655371:RAM655520 RKI655371:RKI655520 RUE655371:RUE655520 SEA655371:SEA655520 SNW655371:SNW655520 SXS655371:SXS655520 THO655371:THO655520 TRK655371:TRK655520 UBG655371:UBG655520 ULC655371:ULC655520 UUY655371:UUY655520 VEU655371:VEU655520 VOQ655371:VOQ655520 VYM655371:VYM655520 WII655371:WII655520 WSE655371:WSE655520 FS720907:FS721056 PO720907:PO721056 ZK720907:ZK721056 AJG720907:AJG721056 ATC720907:ATC721056 BCY720907:BCY721056 BMU720907:BMU721056 BWQ720907:BWQ721056 CGM720907:CGM721056 CQI720907:CQI721056 DAE720907:DAE721056 DKA720907:DKA721056 DTW720907:DTW721056 EDS720907:EDS721056 ENO720907:ENO721056 EXK720907:EXK721056 FHG720907:FHG721056 FRC720907:FRC721056 GAY720907:GAY721056 GKU720907:GKU721056 GUQ720907:GUQ721056 HEM720907:HEM721056 HOI720907:HOI721056 HYE720907:HYE721056 IIA720907:IIA721056 IRW720907:IRW721056 JBS720907:JBS721056 JLO720907:JLO721056 JVK720907:JVK721056 KFG720907:KFG721056 KPC720907:KPC721056 KYY720907:KYY721056 LIU720907:LIU721056 LSQ720907:LSQ721056 MCM720907:MCM721056 MMI720907:MMI721056 MWE720907:MWE721056 NGA720907:NGA721056 NPW720907:NPW721056 NZS720907:NZS721056 OJO720907:OJO721056 OTK720907:OTK721056 PDG720907:PDG721056 PNC720907:PNC721056 PWY720907:PWY721056 QGU720907:QGU721056 QQQ720907:QQQ721056 RAM720907:RAM721056 RKI720907:RKI721056 RUE720907:RUE721056 SEA720907:SEA721056 SNW720907:SNW721056 SXS720907:SXS721056 THO720907:THO721056 TRK720907:TRK721056 UBG720907:UBG721056 ULC720907:ULC721056 UUY720907:UUY721056 VEU720907:VEU721056 VOQ720907:VOQ721056 VYM720907:VYM721056 WII720907:WII721056 WSE720907:WSE721056 FS786443:FS786592 PO786443:PO786592 ZK786443:ZK786592 AJG786443:AJG786592 ATC786443:ATC786592 BCY786443:BCY786592 BMU786443:BMU786592 BWQ786443:BWQ786592 CGM786443:CGM786592 CQI786443:CQI786592 DAE786443:DAE786592 DKA786443:DKA786592 DTW786443:DTW786592 EDS786443:EDS786592 ENO786443:ENO786592 EXK786443:EXK786592 FHG786443:FHG786592 FRC786443:FRC786592 GAY786443:GAY786592 GKU786443:GKU786592 GUQ786443:GUQ786592 HEM786443:HEM786592 HOI786443:HOI786592 HYE786443:HYE786592 IIA786443:IIA786592 IRW786443:IRW786592 JBS786443:JBS786592 JLO786443:JLO786592 JVK786443:JVK786592 KFG786443:KFG786592 KPC786443:KPC786592 KYY786443:KYY786592 LIU786443:LIU786592 LSQ786443:LSQ786592 MCM786443:MCM786592 MMI786443:MMI786592 MWE786443:MWE786592 NGA786443:NGA786592 NPW786443:NPW786592 NZS786443:NZS786592 OJO786443:OJO786592 OTK786443:OTK786592 PDG786443:PDG786592 PNC786443:PNC786592 PWY786443:PWY786592 QGU786443:QGU786592 QQQ786443:QQQ786592 RAM786443:RAM786592 RKI786443:RKI786592 RUE786443:RUE786592 SEA786443:SEA786592 SNW786443:SNW786592 SXS786443:SXS786592 THO786443:THO786592 TRK786443:TRK786592 UBG786443:UBG786592 ULC786443:ULC786592 UUY786443:UUY786592 VEU786443:VEU786592 VOQ786443:VOQ786592 VYM786443:VYM786592 WII786443:WII786592 WSE786443:WSE786592 FS851979:FS852128 PO851979:PO852128 ZK851979:ZK852128 AJG851979:AJG852128 ATC851979:ATC852128 BCY851979:BCY852128 BMU851979:BMU852128 BWQ851979:BWQ852128 CGM851979:CGM852128 CQI851979:CQI852128 DAE851979:DAE852128 DKA851979:DKA852128 DTW851979:DTW852128 EDS851979:EDS852128 ENO851979:ENO852128 EXK851979:EXK852128 FHG851979:FHG852128 FRC851979:FRC852128 GAY851979:GAY852128 GKU851979:GKU852128 GUQ851979:GUQ852128 HEM851979:HEM852128 HOI851979:HOI852128 HYE851979:HYE852128 IIA851979:IIA852128 IRW851979:IRW852128 JBS851979:JBS852128 JLO851979:JLO852128 JVK851979:JVK852128 KFG851979:KFG852128 KPC851979:KPC852128 KYY851979:KYY852128 LIU851979:LIU852128 LSQ851979:LSQ852128 MCM851979:MCM852128 MMI851979:MMI852128 MWE851979:MWE852128 NGA851979:NGA852128 NPW851979:NPW852128 NZS851979:NZS852128 OJO851979:OJO852128 OTK851979:OTK852128 PDG851979:PDG852128 PNC851979:PNC852128 PWY851979:PWY852128 QGU851979:QGU852128 QQQ851979:QQQ852128 RAM851979:RAM852128 RKI851979:RKI852128 RUE851979:RUE852128 SEA851979:SEA852128 SNW851979:SNW852128 SXS851979:SXS852128 THO851979:THO852128 TRK851979:TRK852128 UBG851979:UBG852128 ULC851979:ULC852128 UUY851979:UUY852128 VEU851979:VEU852128 VOQ851979:VOQ852128 VYM851979:VYM852128 WII851979:WII852128 WSE851979:WSE852128 FS917515:FS917664 PO917515:PO917664 ZK917515:ZK917664 AJG917515:AJG917664 ATC917515:ATC917664 BCY917515:BCY917664 BMU917515:BMU917664 BWQ917515:BWQ917664 CGM917515:CGM917664 CQI917515:CQI917664 DAE917515:DAE917664 DKA917515:DKA917664 DTW917515:DTW917664 EDS917515:EDS917664 ENO917515:ENO917664 EXK917515:EXK917664 FHG917515:FHG917664 FRC917515:FRC917664 GAY917515:GAY917664 GKU917515:GKU917664 GUQ917515:GUQ917664 HEM917515:HEM917664 HOI917515:HOI917664 HYE917515:HYE917664 IIA917515:IIA917664 IRW917515:IRW917664 JBS917515:JBS917664 JLO917515:JLO917664 JVK917515:JVK917664 KFG917515:KFG917664 KPC917515:KPC917664 KYY917515:KYY917664 LIU917515:LIU917664 LSQ917515:LSQ917664 MCM917515:MCM917664 MMI917515:MMI917664 MWE917515:MWE917664 NGA917515:NGA917664 NPW917515:NPW917664 NZS917515:NZS917664 OJO917515:OJO917664 OTK917515:OTK917664 PDG917515:PDG917664 PNC917515:PNC917664 PWY917515:PWY917664 QGU917515:QGU917664 QQQ917515:QQQ917664 RAM917515:RAM917664 RKI917515:RKI917664 RUE917515:RUE917664 SEA917515:SEA917664 SNW917515:SNW917664 SXS917515:SXS917664 THO917515:THO917664 TRK917515:TRK917664 UBG917515:UBG917664 ULC917515:ULC917664 UUY917515:UUY917664 VEU917515:VEU917664 VOQ917515:VOQ917664 VYM917515:VYM917664 WII917515:WII917664 WSE917515:WSE917664 FS983051:FS983200 PO983051:PO983200 ZK983051:ZK983200 AJG983051:AJG983200 ATC983051:ATC983200 BCY983051:BCY983200 BMU983051:BMU983200 BWQ983051:BWQ983200 CGM983051:CGM983200 CQI983051:CQI983200 DAE983051:DAE983200 DKA983051:DKA983200 DTW983051:DTW983200 EDS983051:EDS983200 ENO983051:ENO983200 EXK983051:EXK983200 FHG983051:FHG983200 FRC983051:FRC983200 GAY983051:GAY983200 GKU983051:GKU983200 GUQ983051:GUQ983200 HEM983051:HEM983200 HOI983051:HOI983200 HYE983051:HYE983200 IIA983051:IIA983200 IRW983051:IRW983200 JBS983051:JBS983200 JLO983051:JLO983200 JVK983051:JVK983200 KFG983051:KFG983200 KPC983051:KPC983200 KYY983051:KYY983200 LIU983051:LIU983200 LSQ983051:LSQ983200 MCM983051:MCM983200 MMI983051:MMI983200 MWE983051:MWE983200 NGA983051:NGA983200 NPW983051:NPW983200 NZS983051:NZS983200 OJO983051:OJO983200 OTK983051:OTK983200 PDG983051:PDG983200 PNC983051:PNC983200 PWY983051:PWY983200 QGU983051:QGU983200 QQQ983051:QQQ983200 RAM983051:RAM983200 RKI983051:RKI983200 RUE983051:RUE983200 SEA983051:SEA983200 SNW983051:SNW983200 SXS983051:SXS983200 THO983051:THO983200 TRK983051:TRK983200 UBG983051:UBG983200 ULC983051:ULC983200 UUY983051:UUY983200 VEU983051:VEU983200 VOQ983051:VOQ983200 VYM983051:VYM983200 WII983051:WII983200 WSE983051:WSE983200 FV11:FY160 PR11:PU160 ZN11:ZQ160 AJJ11:AJM160 ATF11:ATI160 BDB11:BDE160 BMX11:BNA160 BWT11:BWW160 CGP11:CGS160 CQL11:CQO160 DAH11:DAK160 DKD11:DKG160 DTZ11:DUC160 EDV11:EDY160 ENR11:ENU160 EXN11:EXQ160 FHJ11:FHM160 FRF11:FRI160 GBB11:GBE160 GKX11:GLA160 GUT11:GUW160 HEP11:HES160 HOL11:HOO160 HYH11:HYK160 IID11:IIG160 IRZ11:ISC160 JBV11:JBY160 JLR11:JLU160 JVN11:JVQ160 KFJ11:KFM160 KPF11:KPI160 KZB11:KZE160 LIX11:LJA160 LST11:LSW160 MCP11:MCS160 MML11:MMO160 MWH11:MWK160 NGD11:NGG160 NPZ11:NQC160 NZV11:NZY160 OJR11:OJU160 OTN11:OTQ160 PDJ11:PDM160 PNF11:PNI160 PXB11:PXE160 QGX11:QHA160 QQT11:QQW160 RAP11:RAS160 RKL11:RKO160 RUH11:RUK160 SED11:SEG160 SNZ11:SOC160 SXV11:SXY160 THR11:THU160 TRN11:TRQ160 UBJ11:UBM160 ULF11:ULI160 UVB11:UVE160 VEX11:VFA160 VOT11:VOW160 VYP11:VYS160 WIL11:WIO160 WSH11:WSK160 FV65547:FY65696 PR65547:PU65696 ZN65547:ZQ65696 AJJ65547:AJM65696 ATF65547:ATI65696 BDB65547:BDE65696 BMX65547:BNA65696 BWT65547:BWW65696 CGP65547:CGS65696 CQL65547:CQO65696 DAH65547:DAK65696 DKD65547:DKG65696 DTZ65547:DUC65696 EDV65547:EDY65696 ENR65547:ENU65696 EXN65547:EXQ65696 FHJ65547:FHM65696 FRF65547:FRI65696 GBB65547:GBE65696 GKX65547:GLA65696 GUT65547:GUW65696 HEP65547:HES65696 HOL65547:HOO65696 HYH65547:HYK65696 IID65547:IIG65696 IRZ65547:ISC65696 JBV65547:JBY65696 JLR65547:JLU65696 JVN65547:JVQ65696 KFJ65547:KFM65696 KPF65547:KPI65696 KZB65547:KZE65696 LIX65547:LJA65696 LST65547:LSW65696 MCP65547:MCS65696 MML65547:MMO65696 MWH65547:MWK65696 NGD65547:NGG65696 NPZ65547:NQC65696 NZV65547:NZY65696 OJR65547:OJU65696 OTN65547:OTQ65696 PDJ65547:PDM65696 PNF65547:PNI65696 PXB65547:PXE65696 QGX65547:QHA65696 QQT65547:QQW65696 RAP65547:RAS65696 RKL65547:RKO65696 RUH65547:RUK65696 SED65547:SEG65696 SNZ65547:SOC65696 SXV65547:SXY65696 THR65547:THU65696 TRN65547:TRQ65696 UBJ65547:UBM65696 ULF65547:ULI65696 UVB65547:UVE65696 VEX65547:VFA65696 VOT65547:VOW65696 VYP65547:VYS65696 WIL65547:WIO65696 WSH65547:WSK65696 FV131083:FY131232 PR131083:PU131232 ZN131083:ZQ131232 AJJ131083:AJM131232 ATF131083:ATI131232 BDB131083:BDE131232 BMX131083:BNA131232 BWT131083:BWW131232 CGP131083:CGS131232 CQL131083:CQO131232 DAH131083:DAK131232 DKD131083:DKG131232 DTZ131083:DUC131232 EDV131083:EDY131232 ENR131083:ENU131232 EXN131083:EXQ131232 FHJ131083:FHM131232 FRF131083:FRI131232 GBB131083:GBE131232 GKX131083:GLA131232 GUT131083:GUW131232 HEP131083:HES131232 HOL131083:HOO131232 HYH131083:HYK131232 IID131083:IIG131232 IRZ131083:ISC131232 JBV131083:JBY131232 JLR131083:JLU131232 JVN131083:JVQ131232 KFJ131083:KFM131232 KPF131083:KPI131232 KZB131083:KZE131232 LIX131083:LJA131232 LST131083:LSW131232 MCP131083:MCS131232 MML131083:MMO131232 MWH131083:MWK131232 NGD131083:NGG131232 NPZ131083:NQC131232 NZV131083:NZY131232 OJR131083:OJU131232 OTN131083:OTQ131232 PDJ131083:PDM131232 PNF131083:PNI131232 PXB131083:PXE131232 QGX131083:QHA131232 QQT131083:QQW131232 RAP131083:RAS131232 RKL131083:RKO131232 RUH131083:RUK131232 SED131083:SEG131232 SNZ131083:SOC131232 SXV131083:SXY131232 THR131083:THU131232 TRN131083:TRQ131232 UBJ131083:UBM131232 ULF131083:ULI131232 UVB131083:UVE131232 VEX131083:VFA131232 VOT131083:VOW131232 VYP131083:VYS131232 WIL131083:WIO131232 WSH131083:WSK131232 FV196619:FY196768 PR196619:PU196768 ZN196619:ZQ196768 AJJ196619:AJM196768 ATF196619:ATI196768 BDB196619:BDE196768 BMX196619:BNA196768 BWT196619:BWW196768 CGP196619:CGS196768 CQL196619:CQO196768 DAH196619:DAK196768 DKD196619:DKG196768 DTZ196619:DUC196768 EDV196619:EDY196768 ENR196619:ENU196768 EXN196619:EXQ196768 FHJ196619:FHM196768 FRF196619:FRI196768 GBB196619:GBE196768 GKX196619:GLA196768 GUT196619:GUW196768 HEP196619:HES196768 HOL196619:HOO196768 HYH196619:HYK196768 IID196619:IIG196768 IRZ196619:ISC196768 JBV196619:JBY196768 JLR196619:JLU196768 JVN196619:JVQ196768 KFJ196619:KFM196768 KPF196619:KPI196768 KZB196619:KZE196768 LIX196619:LJA196768 LST196619:LSW196768 MCP196619:MCS196768 MML196619:MMO196768 MWH196619:MWK196768 NGD196619:NGG196768 NPZ196619:NQC196768 NZV196619:NZY196768 OJR196619:OJU196768 OTN196619:OTQ196768 PDJ196619:PDM196768 PNF196619:PNI196768 PXB196619:PXE196768 QGX196619:QHA196768 QQT196619:QQW196768 RAP196619:RAS196768 RKL196619:RKO196768 RUH196619:RUK196768 SED196619:SEG196768 SNZ196619:SOC196768 SXV196619:SXY196768 THR196619:THU196768 TRN196619:TRQ196768 UBJ196619:UBM196768 ULF196619:ULI196768 UVB196619:UVE196768 VEX196619:VFA196768 VOT196619:VOW196768 VYP196619:VYS196768 WIL196619:WIO196768 WSH196619:WSK196768 FV262155:FY262304 PR262155:PU262304 ZN262155:ZQ262304 AJJ262155:AJM262304 ATF262155:ATI262304 BDB262155:BDE262304 BMX262155:BNA262304 BWT262155:BWW262304 CGP262155:CGS262304 CQL262155:CQO262304 DAH262155:DAK262304 DKD262155:DKG262304 DTZ262155:DUC262304 EDV262155:EDY262304 ENR262155:ENU262304 EXN262155:EXQ262304 FHJ262155:FHM262304 FRF262155:FRI262304 GBB262155:GBE262304 GKX262155:GLA262304 GUT262155:GUW262304 HEP262155:HES262304 HOL262155:HOO262304 HYH262155:HYK262304 IID262155:IIG262304 IRZ262155:ISC262304 JBV262155:JBY262304 JLR262155:JLU262304 JVN262155:JVQ262304 KFJ262155:KFM262304 KPF262155:KPI262304 KZB262155:KZE262304 LIX262155:LJA262304 LST262155:LSW262304 MCP262155:MCS262304 MML262155:MMO262304 MWH262155:MWK262304 NGD262155:NGG262304 NPZ262155:NQC262304 NZV262155:NZY262304 OJR262155:OJU262304 OTN262155:OTQ262304 PDJ262155:PDM262304 PNF262155:PNI262304 PXB262155:PXE262304 QGX262155:QHA262304 QQT262155:QQW262304 RAP262155:RAS262304 RKL262155:RKO262304 RUH262155:RUK262304 SED262155:SEG262304 SNZ262155:SOC262304 SXV262155:SXY262304 THR262155:THU262304 TRN262155:TRQ262304 UBJ262155:UBM262304 ULF262155:ULI262304 UVB262155:UVE262304 VEX262155:VFA262304 VOT262155:VOW262304 VYP262155:VYS262304 WIL262155:WIO262304 WSH262155:WSK262304 FV327691:FY327840 PR327691:PU327840 ZN327691:ZQ327840 AJJ327691:AJM327840 ATF327691:ATI327840 BDB327691:BDE327840 BMX327691:BNA327840 BWT327691:BWW327840 CGP327691:CGS327840 CQL327691:CQO327840 DAH327691:DAK327840 DKD327691:DKG327840 DTZ327691:DUC327840 EDV327691:EDY327840 ENR327691:ENU327840 EXN327691:EXQ327840 FHJ327691:FHM327840 FRF327691:FRI327840 GBB327691:GBE327840 GKX327691:GLA327840 GUT327691:GUW327840 HEP327691:HES327840 HOL327691:HOO327840 HYH327691:HYK327840 IID327691:IIG327840 IRZ327691:ISC327840 JBV327691:JBY327840 JLR327691:JLU327840 JVN327691:JVQ327840 KFJ327691:KFM327840 KPF327691:KPI327840 KZB327691:KZE327840 LIX327691:LJA327840 LST327691:LSW327840 MCP327691:MCS327840 MML327691:MMO327840 MWH327691:MWK327840 NGD327691:NGG327840 NPZ327691:NQC327840 NZV327691:NZY327840 OJR327691:OJU327840 OTN327691:OTQ327840 PDJ327691:PDM327840 PNF327691:PNI327840 PXB327691:PXE327840 QGX327691:QHA327840 QQT327691:QQW327840 RAP327691:RAS327840 RKL327691:RKO327840 RUH327691:RUK327840 SED327691:SEG327840 SNZ327691:SOC327840 SXV327691:SXY327840 THR327691:THU327840 TRN327691:TRQ327840 UBJ327691:UBM327840 ULF327691:ULI327840 UVB327691:UVE327840 VEX327691:VFA327840 VOT327691:VOW327840 VYP327691:VYS327840 WIL327691:WIO327840 WSH327691:WSK327840 FV393227:FY393376 PR393227:PU393376 ZN393227:ZQ393376 AJJ393227:AJM393376 ATF393227:ATI393376 BDB393227:BDE393376 BMX393227:BNA393376 BWT393227:BWW393376 CGP393227:CGS393376 CQL393227:CQO393376 DAH393227:DAK393376 DKD393227:DKG393376 DTZ393227:DUC393376 EDV393227:EDY393376 ENR393227:ENU393376 EXN393227:EXQ393376 FHJ393227:FHM393376 FRF393227:FRI393376 GBB393227:GBE393376 GKX393227:GLA393376 GUT393227:GUW393376 HEP393227:HES393376 HOL393227:HOO393376 HYH393227:HYK393376 IID393227:IIG393376 IRZ393227:ISC393376 JBV393227:JBY393376 JLR393227:JLU393376 JVN393227:JVQ393376 KFJ393227:KFM393376 KPF393227:KPI393376 KZB393227:KZE393376 LIX393227:LJA393376 LST393227:LSW393376 MCP393227:MCS393376 MML393227:MMO393376 MWH393227:MWK393376 NGD393227:NGG393376 NPZ393227:NQC393376 NZV393227:NZY393376 OJR393227:OJU393376 OTN393227:OTQ393376 PDJ393227:PDM393376 PNF393227:PNI393376 PXB393227:PXE393376 QGX393227:QHA393376 QQT393227:QQW393376 RAP393227:RAS393376 RKL393227:RKO393376 RUH393227:RUK393376 SED393227:SEG393376 SNZ393227:SOC393376 SXV393227:SXY393376 THR393227:THU393376 TRN393227:TRQ393376 UBJ393227:UBM393376 ULF393227:ULI393376 UVB393227:UVE393376 VEX393227:VFA393376 VOT393227:VOW393376 VYP393227:VYS393376 WIL393227:WIO393376 WSH393227:WSK393376 FV458763:FY458912 PR458763:PU458912 ZN458763:ZQ458912 AJJ458763:AJM458912 ATF458763:ATI458912 BDB458763:BDE458912 BMX458763:BNA458912 BWT458763:BWW458912 CGP458763:CGS458912 CQL458763:CQO458912 DAH458763:DAK458912 DKD458763:DKG458912 DTZ458763:DUC458912 EDV458763:EDY458912 ENR458763:ENU458912 EXN458763:EXQ458912 FHJ458763:FHM458912 FRF458763:FRI458912 GBB458763:GBE458912 GKX458763:GLA458912 GUT458763:GUW458912 HEP458763:HES458912 HOL458763:HOO458912 HYH458763:HYK458912 IID458763:IIG458912 IRZ458763:ISC458912 JBV458763:JBY458912 JLR458763:JLU458912 JVN458763:JVQ458912 KFJ458763:KFM458912 KPF458763:KPI458912 KZB458763:KZE458912 LIX458763:LJA458912 LST458763:LSW458912 MCP458763:MCS458912 MML458763:MMO458912 MWH458763:MWK458912 NGD458763:NGG458912 NPZ458763:NQC458912 NZV458763:NZY458912 OJR458763:OJU458912 OTN458763:OTQ458912 PDJ458763:PDM458912 PNF458763:PNI458912 PXB458763:PXE458912 QGX458763:QHA458912 QQT458763:QQW458912 RAP458763:RAS458912 RKL458763:RKO458912 RUH458763:RUK458912 SED458763:SEG458912 SNZ458763:SOC458912 SXV458763:SXY458912 THR458763:THU458912 TRN458763:TRQ458912 UBJ458763:UBM458912 ULF458763:ULI458912 UVB458763:UVE458912 VEX458763:VFA458912 VOT458763:VOW458912 VYP458763:VYS458912 WIL458763:WIO458912 WSH458763:WSK458912 FV524299:FY524448 PR524299:PU524448 ZN524299:ZQ524448 AJJ524299:AJM524448 ATF524299:ATI524448 BDB524299:BDE524448 BMX524299:BNA524448 BWT524299:BWW524448 CGP524299:CGS524448 CQL524299:CQO524448 DAH524299:DAK524448 DKD524299:DKG524448 DTZ524299:DUC524448 EDV524299:EDY524448 ENR524299:ENU524448 EXN524299:EXQ524448 FHJ524299:FHM524448 FRF524299:FRI524448 GBB524299:GBE524448 GKX524299:GLA524448 GUT524299:GUW524448 HEP524299:HES524448 HOL524299:HOO524448 HYH524299:HYK524448 IID524299:IIG524448 IRZ524299:ISC524448 JBV524299:JBY524448 JLR524299:JLU524448 JVN524299:JVQ524448 KFJ524299:KFM524448 KPF524299:KPI524448 KZB524299:KZE524448 LIX524299:LJA524448 LST524299:LSW524448 MCP524299:MCS524448 MML524299:MMO524448 MWH524299:MWK524448 NGD524299:NGG524448 NPZ524299:NQC524448 NZV524299:NZY524448 OJR524299:OJU524448 OTN524299:OTQ524448 PDJ524299:PDM524448 PNF524299:PNI524448 PXB524299:PXE524448 QGX524299:QHA524448 QQT524299:QQW524448 RAP524299:RAS524448 RKL524299:RKO524448 RUH524299:RUK524448 SED524299:SEG524448 SNZ524299:SOC524448 SXV524299:SXY524448 THR524299:THU524448 TRN524299:TRQ524448 UBJ524299:UBM524448 ULF524299:ULI524448 UVB524299:UVE524448 VEX524299:VFA524448 VOT524299:VOW524448 VYP524299:VYS524448 WIL524299:WIO524448 WSH524299:WSK524448 FV589835:FY589984 PR589835:PU589984 ZN589835:ZQ589984 AJJ589835:AJM589984 ATF589835:ATI589984 BDB589835:BDE589984 BMX589835:BNA589984 BWT589835:BWW589984 CGP589835:CGS589984 CQL589835:CQO589984 DAH589835:DAK589984 DKD589835:DKG589984 DTZ589835:DUC589984 EDV589835:EDY589984 ENR589835:ENU589984 EXN589835:EXQ589984 FHJ589835:FHM589984 FRF589835:FRI589984 GBB589835:GBE589984 GKX589835:GLA589984 GUT589835:GUW589984 HEP589835:HES589984 HOL589835:HOO589984 HYH589835:HYK589984 IID589835:IIG589984 IRZ589835:ISC589984 JBV589835:JBY589984 JLR589835:JLU589984 JVN589835:JVQ589984 KFJ589835:KFM589984 KPF589835:KPI589984 KZB589835:KZE589984 LIX589835:LJA589984 LST589835:LSW589984 MCP589835:MCS589984 MML589835:MMO589984 MWH589835:MWK589984 NGD589835:NGG589984 NPZ589835:NQC589984 NZV589835:NZY589984 OJR589835:OJU589984 OTN589835:OTQ589984 PDJ589835:PDM589984 PNF589835:PNI589984 PXB589835:PXE589984 QGX589835:QHA589984 QQT589835:QQW589984 RAP589835:RAS589984 RKL589835:RKO589984 RUH589835:RUK589984 SED589835:SEG589984 SNZ589835:SOC589984 SXV589835:SXY589984 THR589835:THU589984 TRN589835:TRQ589984 UBJ589835:UBM589984 ULF589835:ULI589984 UVB589835:UVE589984 VEX589835:VFA589984 VOT589835:VOW589984 VYP589835:VYS589984 WIL589835:WIO589984 WSH589835:WSK589984 FV655371:FY655520 PR655371:PU655520 ZN655371:ZQ655520 AJJ655371:AJM655520 ATF655371:ATI655520 BDB655371:BDE655520 BMX655371:BNA655520 BWT655371:BWW655520 CGP655371:CGS655520 CQL655371:CQO655520 DAH655371:DAK655520 DKD655371:DKG655520 DTZ655371:DUC655520 EDV655371:EDY655520 ENR655371:ENU655520 EXN655371:EXQ655520 FHJ655371:FHM655520 FRF655371:FRI655520 GBB655371:GBE655520 GKX655371:GLA655520 GUT655371:GUW655520 HEP655371:HES655520 HOL655371:HOO655520 HYH655371:HYK655520 IID655371:IIG655520 IRZ655371:ISC655520 JBV655371:JBY655520 JLR655371:JLU655520 JVN655371:JVQ655520 KFJ655371:KFM655520 KPF655371:KPI655520 KZB655371:KZE655520 LIX655371:LJA655520 LST655371:LSW655520 MCP655371:MCS655520 MML655371:MMO655520 MWH655371:MWK655520 NGD655371:NGG655520 NPZ655371:NQC655520 NZV655371:NZY655520 OJR655371:OJU655520 OTN655371:OTQ655520 PDJ655371:PDM655520 PNF655371:PNI655520 PXB655371:PXE655520 QGX655371:QHA655520 QQT655371:QQW655520 RAP655371:RAS655520 RKL655371:RKO655520 RUH655371:RUK655520 SED655371:SEG655520 SNZ655371:SOC655520 SXV655371:SXY655520 THR655371:THU655520 TRN655371:TRQ655520 UBJ655371:UBM655520 ULF655371:ULI655520 UVB655371:UVE655520 VEX655371:VFA655520 VOT655371:VOW655520 VYP655371:VYS655520 WIL655371:WIO655520 WSH655371:WSK655520 FV720907:FY721056 PR720907:PU721056 ZN720907:ZQ721056 AJJ720907:AJM721056 ATF720907:ATI721056 BDB720907:BDE721056 BMX720907:BNA721056 BWT720907:BWW721056 CGP720907:CGS721056 CQL720907:CQO721056 DAH720907:DAK721056 DKD720907:DKG721056 DTZ720907:DUC721056 EDV720907:EDY721056 ENR720907:ENU721056 EXN720907:EXQ721056 FHJ720907:FHM721056 FRF720907:FRI721056 GBB720907:GBE721056 GKX720907:GLA721056 GUT720907:GUW721056 HEP720907:HES721056 HOL720907:HOO721056 HYH720907:HYK721056 IID720907:IIG721056 IRZ720907:ISC721056 JBV720907:JBY721056 JLR720907:JLU721056 JVN720907:JVQ721056 KFJ720907:KFM721056 KPF720907:KPI721056 KZB720907:KZE721056 LIX720907:LJA721056 LST720907:LSW721056 MCP720907:MCS721056 MML720907:MMO721056 MWH720907:MWK721056 NGD720907:NGG721056 NPZ720907:NQC721056 NZV720907:NZY721056 OJR720907:OJU721056 OTN720907:OTQ721056 PDJ720907:PDM721056 PNF720907:PNI721056 PXB720907:PXE721056 QGX720907:QHA721056 QQT720907:QQW721056 RAP720907:RAS721056 RKL720907:RKO721056 RUH720907:RUK721056 SED720907:SEG721056 SNZ720907:SOC721056 SXV720907:SXY721056 THR720907:THU721056 TRN720907:TRQ721056 UBJ720907:UBM721056 ULF720907:ULI721056 UVB720907:UVE721056 VEX720907:VFA721056 VOT720907:VOW721056 VYP720907:VYS721056 WIL720907:WIO721056 WSH720907:WSK721056 FV786443:FY786592 PR786443:PU786592 ZN786443:ZQ786592 AJJ786443:AJM786592 ATF786443:ATI786592 BDB786443:BDE786592 BMX786443:BNA786592 BWT786443:BWW786592 CGP786443:CGS786592 CQL786443:CQO786592 DAH786443:DAK786592 DKD786443:DKG786592 DTZ786443:DUC786592 EDV786443:EDY786592 ENR786443:ENU786592 EXN786443:EXQ786592 FHJ786443:FHM786592 FRF786443:FRI786592 GBB786443:GBE786592 GKX786443:GLA786592 GUT786443:GUW786592 HEP786443:HES786592 HOL786443:HOO786592 HYH786443:HYK786592 IID786443:IIG786592 IRZ786443:ISC786592 JBV786443:JBY786592 JLR786443:JLU786592 JVN786443:JVQ786592 KFJ786443:KFM786592 KPF786443:KPI786592 KZB786443:KZE786592 LIX786443:LJA786592 LST786443:LSW786592 MCP786443:MCS786592 MML786443:MMO786592 MWH786443:MWK786592 NGD786443:NGG786592 NPZ786443:NQC786592 NZV786443:NZY786592 OJR786443:OJU786592 OTN786443:OTQ786592 PDJ786443:PDM786592 PNF786443:PNI786592 PXB786443:PXE786592 QGX786443:QHA786592 QQT786443:QQW786592 RAP786443:RAS786592 RKL786443:RKO786592 RUH786443:RUK786592 SED786443:SEG786592 SNZ786443:SOC786592 SXV786443:SXY786592 THR786443:THU786592 TRN786443:TRQ786592 UBJ786443:UBM786592 ULF786443:ULI786592 UVB786443:UVE786592 VEX786443:VFA786592 VOT786443:VOW786592 VYP786443:VYS786592 WIL786443:WIO786592 WSH786443:WSK786592 FV851979:FY852128 PR851979:PU852128 ZN851979:ZQ852128 AJJ851979:AJM852128 ATF851979:ATI852128 BDB851979:BDE852128 BMX851979:BNA852128 BWT851979:BWW852128 CGP851979:CGS852128 CQL851979:CQO852128 DAH851979:DAK852128 DKD851979:DKG852128 DTZ851979:DUC852128 EDV851979:EDY852128 ENR851979:ENU852128 EXN851979:EXQ852128 FHJ851979:FHM852128 FRF851979:FRI852128 GBB851979:GBE852128 GKX851979:GLA852128 GUT851979:GUW852128 HEP851979:HES852128 HOL851979:HOO852128 HYH851979:HYK852128 IID851979:IIG852128 IRZ851979:ISC852128 JBV851979:JBY852128 JLR851979:JLU852128 JVN851979:JVQ852128 KFJ851979:KFM852128 KPF851979:KPI852128 KZB851979:KZE852128 LIX851979:LJA852128 LST851979:LSW852128 MCP851979:MCS852128 MML851979:MMO852128 MWH851979:MWK852128 NGD851979:NGG852128 NPZ851979:NQC852128 NZV851979:NZY852128 OJR851979:OJU852128 OTN851979:OTQ852128 PDJ851979:PDM852128 PNF851979:PNI852128 PXB851979:PXE852128 QGX851979:QHA852128 QQT851979:QQW852128 RAP851979:RAS852128 RKL851979:RKO852128 RUH851979:RUK852128 SED851979:SEG852128 SNZ851979:SOC852128 SXV851979:SXY852128 THR851979:THU852128 TRN851979:TRQ852128 UBJ851979:UBM852128 ULF851979:ULI852128 UVB851979:UVE852128 VEX851979:VFA852128 VOT851979:VOW852128 VYP851979:VYS852128 WIL851979:WIO852128 WSH851979:WSK852128 FV917515:FY917664 PR917515:PU917664 ZN917515:ZQ917664 AJJ917515:AJM917664 ATF917515:ATI917664 BDB917515:BDE917664 BMX917515:BNA917664 BWT917515:BWW917664 CGP917515:CGS917664 CQL917515:CQO917664 DAH917515:DAK917664 DKD917515:DKG917664 DTZ917515:DUC917664 EDV917515:EDY917664 ENR917515:ENU917664 EXN917515:EXQ917664 FHJ917515:FHM917664 FRF917515:FRI917664 GBB917515:GBE917664 GKX917515:GLA917664 GUT917515:GUW917664 HEP917515:HES917664 HOL917515:HOO917664 HYH917515:HYK917664 IID917515:IIG917664 IRZ917515:ISC917664 JBV917515:JBY917664 JLR917515:JLU917664 JVN917515:JVQ917664 KFJ917515:KFM917664 KPF917515:KPI917664 KZB917515:KZE917664 LIX917515:LJA917664 LST917515:LSW917664 MCP917515:MCS917664 MML917515:MMO917664 MWH917515:MWK917664 NGD917515:NGG917664 NPZ917515:NQC917664 NZV917515:NZY917664 OJR917515:OJU917664 OTN917515:OTQ917664 PDJ917515:PDM917664 PNF917515:PNI917664 PXB917515:PXE917664 QGX917515:QHA917664 QQT917515:QQW917664 RAP917515:RAS917664 RKL917515:RKO917664 RUH917515:RUK917664 SED917515:SEG917664 SNZ917515:SOC917664 SXV917515:SXY917664 THR917515:THU917664 TRN917515:TRQ917664 UBJ917515:UBM917664 ULF917515:ULI917664 UVB917515:UVE917664 VEX917515:VFA917664 VOT917515:VOW917664 VYP917515:VYS917664 WIL917515:WIO917664 WSH917515:WSK917664 FV983051:FY983200 PR983051:PU983200 ZN983051:ZQ983200 AJJ983051:AJM983200 ATF983051:ATI983200 BDB983051:BDE983200 BMX983051:BNA983200 BWT983051:BWW983200 CGP983051:CGS983200 CQL983051:CQO983200 DAH983051:DAK983200 DKD983051:DKG983200 DTZ983051:DUC983200 EDV983051:EDY983200 ENR983051:ENU983200 EXN983051:EXQ983200 FHJ983051:FHM983200 FRF983051:FRI983200 GBB983051:GBE983200 GKX983051:GLA983200 GUT983051:GUW983200 HEP983051:HES983200 HOL983051:HOO983200 HYH983051:HYK983200 IID983051:IIG983200 IRZ983051:ISC983200 JBV983051:JBY983200 JLR983051:JLU983200 JVN983051:JVQ983200 KFJ983051:KFM983200 KPF983051:KPI983200 KZB983051:KZE983200 LIX983051:LJA983200 LST983051:LSW983200 MCP983051:MCS983200 MML983051:MMO983200 MWH983051:MWK983200 NGD983051:NGG983200 NPZ983051:NQC983200 NZV983051:NZY983200 OJR983051:OJU983200 OTN983051:OTQ983200 PDJ983051:PDM983200 PNF983051:PNI983200 PXB983051:PXE983200 QGX983051:QHA983200 QQT983051:QQW983200 RAP983051:RAS983200 RKL983051:RKO983200 RUH983051:RUK983200 SED983051:SEG983200 SNZ983051:SOC983200 SXV983051:SXY983200 THR983051:THU983200 TRN983051:TRQ983200 UBJ983051:UBM983200 ULF983051:ULI983200 UVB983051:UVE983200 VEX983051:VFA983200 VOT983051:VOW983200 VYP983051:VYS983200 WIL983051:WIO983200 WSH983051:WSK983200 K983051:K983200 K65547:K65696 K131083:K131232 K196619:K196768 K262155:K262304 K327691:K327840 K393227:K393376 K458763:K458912 K524299:K524448 K589835:K589984 K655371:K655520 K720907:K721056 K786443:K786592 K851979:K852128 K917515:K917664 K11:K160" xr:uid="{0620B056-57CF-46AB-8F8A-29B391F60B44}"/>
    <dataValidation type="list" allowBlank="1" showInputMessage="1" showErrorMessage="1" sqref="HC3:HC7 QY3:QY7 AAU3:AAU7 AKQ3:AKQ7 AUM3:AUM7 BEI3:BEI7 BOE3:BOE7 BYA3:BYA7 CHW3:CHW7 CRS3:CRS7 DBO3:DBO7 DLK3:DLK7 DVG3:DVG7 EFC3:EFC7 EOY3:EOY7 EYU3:EYU7 FIQ3:FIQ7 FSM3:FSM7 GCI3:GCI7 GME3:GME7 GWA3:GWA7 HFW3:HFW7 HPS3:HPS7 HZO3:HZO7 IJK3:IJK7 ITG3:ITG7 JDC3:JDC7 JMY3:JMY7 JWU3:JWU7 KGQ3:KGQ7 KQM3:KQM7 LAI3:LAI7 LKE3:LKE7 LUA3:LUA7 MDW3:MDW7 MNS3:MNS7 MXO3:MXO7 NHK3:NHK7 NRG3:NRG7 OBC3:OBC7 OKY3:OKY7 OUU3:OUU7 PEQ3:PEQ7 POM3:POM7 PYI3:PYI7 QIE3:QIE7 QSA3:QSA7 RBW3:RBW7 RLS3:RLS7 RVO3:RVO7 SFK3:SFK7 SPG3:SPG7 SZC3:SZC7 TIY3:TIY7 TSU3:TSU7 UCQ3:UCQ7 UMM3:UMM7 UWI3:UWI7 VGE3:VGE7 VQA3:VQA7 VZW3:VZW7 WJS3:WJS7 WTO3:WTO7 HC65539:HC65543 QY65539:QY65543 AAU65539:AAU65543 AKQ65539:AKQ65543 AUM65539:AUM65543 BEI65539:BEI65543 BOE65539:BOE65543 BYA65539:BYA65543 CHW65539:CHW65543 CRS65539:CRS65543 DBO65539:DBO65543 DLK65539:DLK65543 DVG65539:DVG65543 EFC65539:EFC65543 EOY65539:EOY65543 EYU65539:EYU65543 FIQ65539:FIQ65543 FSM65539:FSM65543 GCI65539:GCI65543 GME65539:GME65543 GWA65539:GWA65543 HFW65539:HFW65543 HPS65539:HPS65543 HZO65539:HZO65543 IJK65539:IJK65543 ITG65539:ITG65543 JDC65539:JDC65543 JMY65539:JMY65543 JWU65539:JWU65543 KGQ65539:KGQ65543 KQM65539:KQM65543 LAI65539:LAI65543 LKE65539:LKE65543 LUA65539:LUA65543 MDW65539:MDW65543 MNS65539:MNS65543 MXO65539:MXO65543 NHK65539:NHK65543 NRG65539:NRG65543 OBC65539:OBC65543 OKY65539:OKY65543 OUU65539:OUU65543 PEQ65539:PEQ65543 POM65539:POM65543 PYI65539:PYI65543 QIE65539:QIE65543 QSA65539:QSA65543 RBW65539:RBW65543 RLS65539:RLS65543 RVO65539:RVO65543 SFK65539:SFK65543 SPG65539:SPG65543 SZC65539:SZC65543 TIY65539:TIY65543 TSU65539:TSU65543 UCQ65539:UCQ65543 UMM65539:UMM65543 UWI65539:UWI65543 VGE65539:VGE65543 VQA65539:VQA65543 VZW65539:VZW65543 WJS65539:WJS65543 WTO65539:WTO65543 HC131075:HC131079 QY131075:QY131079 AAU131075:AAU131079 AKQ131075:AKQ131079 AUM131075:AUM131079 BEI131075:BEI131079 BOE131075:BOE131079 BYA131075:BYA131079 CHW131075:CHW131079 CRS131075:CRS131079 DBO131075:DBO131079 DLK131075:DLK131079 DVG131075:DVG131079 EFC131075:EFC131079 EOY131075:EOY131079 EYU131075:EYU131079 FIQ131075:FIQ131079 FSM131075:FSM131079 GCI131075:GCI131079 GME131075:GME131079 GWA131075:GWA131079 HFW131075:HFW131079 HPS131075:HPS131079 HZO131075:HZO131079 IJK131075:IJK131079 ITG131075:ITG131079 JDC131075:JDC131079 JMY131075:JMY131079 JWU131075:JWU131079 KGQ131075:KGQ131079 KQM131075:KQM131079 LAI131075:LAI131079 LKE131075:LKE131079 LUA131075:LUA131079 MDW131075:MDW131079 MNS131075:MNS131079 MXO131075:MXO131079 NHK131075:NHK131079 NRG131075:NRG131079 OBC131075:OBC131079 OKY131075:OKY131079 OUU131075:OUU131079 PEQ131075:PEQ131079 POM131075:POM131079 PYI131075:PYI131079 QIE131075:QIE131079 QSA131075:QSA131079 RBW131075:RBW131079 RLS131075:RLS131079 RVO131075:RVO131079 SFK131075:SFK131079 SPG131075:SPG131079 SZC131075:SZC131079 TIY131075:TIY131079 TSU131075:TSU131079 UCQ131075:UCQ131079 UMM131075:UMM131079 UWI131075:UWI131079 VGE131075:VGE131079 VQA131075:VQA131079 VZW131075:VZW131079 WJS131075:WJS131079 WTO131075:WTO131079 HC196611:HC196615 QY196611:QY196615 AAU196611:AAU196615 AKQ196611:AKQ196615 AUM196611:AUM196615 BEI196611:BEI196615 BOE196611:BOE196615 BYA196611:BYA196615 CHW196611:CHW196615 CRS196611:CRS196615 DBO196611:DBO196615 DLK196611:DLK196615 DVG196611:DVG196615 EFC196611:EFC196615 EOY196611:EOY196615 EYU196611:EYU196615 FIQ196611:FIQ196615 FSM196611:FSM196615 GCI196611:GCI196615 GME196611:GME196615 GWA196611:GWA196615 HFW196611:HFW196615 HPS196611:HPS196615 HZO196611:HZO196615 IJK196611:IJK196615 ITG196611:ITG196615 JDC196611:JDC196615 JMY196611:JMY196615 JWU196611:JWU196615 KGQ196611:KGQ196615 KQM196611:KQM196615 LAI196611:LAI196615 LKE196611:LKE196615 LUA196611:LUA196615 MDW196611:MDW196615 MNS196611:MNS196615 MXO196611:MXO196615 NHK196611:NHK196615 NRG196611:NRG196615 OBC196611:OBC196615 OKY196611:OKY196615 OUU196611:OUU196615 PEQ196611:PEQ196615 POM196611:POM196615 PYI196611:PYI196615 QIE196611:QIE196615 QSA196611:QSA196615 RBW196611:RBW196615 RLS196611:RLS196615 RVO196611:RVO196615 SFK196611:SFK196615 SPG196611:SPG196615 SZC196611:SZC196615 TIY196611:TIY196615 TSU196611:TSU196615 UCQ196611:UCQ196615 UMM196611:UMM196615 UWI196611:UWI196615 VGE196611:VGE196615 VQA196611:VQA196615 VZW196611:VZW196615 WJS196611:WJS196615 WTO196611:WTO196615 HC262147:HC262151 QY262147:QY262151 AAU262147:AAU262151 AKQ262147:AKQ262151 AUM262147:AUM262151 BEI262147:BEI262151 BOE262147:BOE262151 BYA262147:BYA262151 CHW262147:CHW262151 CRS262147:CRS262151 DBO262147:DBO262151 DLK262147:DLK262151 DVG262147:DVG262151 EFC262147:EFC262151 EOY262147:EOY262151 EYU262147:EYU262151 FIQ262147:FIQ262151 FSM262147:FSM262151 GCI262147:GCI262151 GME262147:GME262151 GWA262147:GWA262151 HFW262147:HFW262151 HPS262147:HPS262151 HZO262147:HZO262151 IJK262147:IJK262151 ITG262147:ITG262151 JDC262147:JDC262151 JMY262147:JMY262151 JWU262147:JWU262151 KGQ262147:KGQ262151 KQM262147:KQM262151 LAI262147:LAI262151 LKE262147:LKE262151 LUA262147:LUA262151 MDW262147:MDW262151 MNS262147:MNS262151 MXO262147:MXO262151 NHK262147:NHK262151 NRG262147:NRG262151 OBC262147:OBC262151 OKY262147:OKY262151 OUU262147:OUU262151 PEQ262147:PEQ262151 POM262147:POM262151 PYI262147:PYI262151 QIE262147:QIE262151 QSA262147:QSA262151 RBW262147:RBW262151 RLS262147:RLS262151 RVO262147:RVO262151 SFK262147:SFK262151 SPG262147:SPG262151 SZC262147:SZC262151 TIY262147:TIY262151 TSU262147:TSU262151 UCQ262147:UCQ262151 UMM262147:UMM262151 UWI262147:UWI262151 VGE262147:VGE262151 VQA262147:VQA262151 VZW262147:VZW262151 WJS262147:WJS262151 WTO262147:WTO262151 HC327683:HC327687 QY327683:QY327687 AAU327683:AAU327687 AKQ327683:AKQ327687 AUM327683:AUM327687 BEI327683:BEI327687 BOE327683:BOE327687 BYA327683:BYA327687 CHW327683:CHW327687 CRS327683:CRS327687 DBO327683:DBO327687 DLK327683:DLK327687 DVG327683:DVG327687 EFC327683:EFC327687 EOY327683:EOY327687 EYU327683:EYU327687 FIQ327683:FIQ327687 FSM327683:FSM327687 GCI327683:GCI327687 GME327683:GME327687 GWA327683:GWA327687 HFW327683:HFW327687 HPS327683:HPS327687 HZO327683:HZO327687 IJK327683:IJK327687 ITG327683:ITG327687 JDC327683:JDC327687 JMY327683:JMY327687 JWU327683:JWU327687 KGQ327683:KGQ327687 KQM327683:KQM327687 LAI327683:LAI327687 LKE327683:LKE327687 LUA327683:LUA327687 MDW327683:MDW327687 MNS327683:MNS327687 MXO327683:MXO327687 NHK327683:NHK327687 NRG327683:NRG327687 OBC327683:OBC327687 OKY327683:OKY327687 OUU327683:OUU327687 PEQ327683:PEQ327687 POM327683:POM327687 PYI327683:PYI327687 QIE327683:QIE327687 QSA327683:QSA327687 RBW327683:RBW327687 RLS327683:RLS327687 RVO327683:RVO327687 SFK327683:SFK327687 SPG327683:SPG327687 SZC327683:SZC327687 TIY327683:TIY327687 TSU327683:TSU327687 UCQ327683:UCQ327687 UMM327683:UMM327687 UWI327683:UWI327687 VGE327683:VGE327687 VQA327683:VQA327687 VZW327683:VZW327687 WJS327683:WJS327687 WTO327683:WTO327687 HC393219:HC393223 QY393219:QY393223 AAU393219:AAU393223 AKQ393219:AKQ393223 AUM393219:AUM393223 BEI393219:BEI393223 BOE393219:BOE393223 BYA393219:BYA393223 CHW393219:CHW393223 CRS393219:CRS393223 DBO393219:DBO393223 DLK393219:DLK393223 DVG393219:DVG393223 EFC393219:EFC393223 EOY393219:EOY393223 EYU393219:EYU393223 FIQ393219:FIQ393223 FSM393219:FSM393223 GCI393219:GCI393223 GME393219:GME393223 GWA393219:GWA393223 HFW393219:HFW393223 HPS393219:HPS393223 HZO393219:HZO393223 IJK393219:IJK393223 ITG393219:ITG393223 JDC393219:JDC393223 JMY393219:JMY393223 JWU393219:JWU393223 KGQ393219:KGQ393223 KQM393219:KQM393223 LAI393219:LAI393223 LKE393219:LKE393223 LUA393219:LUA393223 MDW393219:MDW393223 MNS393219:MNS393223 MXO393219:MXO393223 NHK393219:NHK393223 NRG393219:NRG393223 OBC393219:OBC393223 OKY393219:OKY393223 OUU393219:OUU393223 PEQ393219:PEQ393223 POM393219:POM393223 PYI393219:PYI393223 QIE393219:QIE393223 QSA393219:QSA393223 RBW393219:RBW393223 RLS393219:RLS393223 RVO393219:RVO393223 SFK393219:SFK393223 SPG393219:SPG393223 SZC393219:SZC393223 TIY393219:TIY393223 TSU393219:TSU393223 UCQ393219:UCQ393223 UMM393219:UMM393223 UWI393219:UWI393223 VGE393219:VGE393223 VQA393219:VQA393223 VZW393219:VZW393223 WJS393219:WJS393223 WTO393219:WTO393223 HC458755:HC458759 QY458755:QY458759 AAU458755:AAU458759 AKQ458755:AKQ458759 AUM458755:AUM458759 BEI458755:BEI458759 BOE458755:BOE458759 BYA458755:BYA458759 CHW458755:CHW458759 CRS458755:CRS458759 DBO458755:DBO458759 DLK458755:DLK458759 DVG458755:DVG458759 EFC458755:EFC458759 EOY458755:EOY458759 EYU458755:EYU458759 FIQ458755:FIQ458759 FSM458755:FSM458759 GCI458755:GCI458759 GME458755:GME458759 GWA458755:GWA458759 HFW458755:HFW458759 HPS458755:HPS458759 HZO458755:HZO458759 IJK458755:IJK458759 ITG458755:ITG458759 JDC458755:JDC458759 JMY458755:JMY458759 JWU458755:JWU458759 KGQ458755:KGQ458759 KQM458755:KQM458759 LAI458755:LAI458759 LKE458755:LKE458759 LUA458755:LUA458759 MDW458755:MDW458759 MNS458755:MNS458759 MXO458755:MXO458759 NHK458755:NHK458759 NRG458755:NRG458759 OBC458755:OBC458759 OKY458755:OKY458759 OUU458755:OUU458759 PEQ458755:PEQ458759 POM458755:POM458759 PYI458755:PYI458759 QIE458755:QIE458759 QSA458755:QSA458759 RBW458755:RBW458759 RLS458755:RLS458759 RVO458755:RVO458759 SFK458755:SFK458759 SPG458755:SPG458759 SZC458755:SZC458759 TIY458755:TIY458759 TSU458755:TSU458759 UCQ458755:UCQ458759 UMM458755:UMM458759 UWI458755:UWI458759 VGE458755:VGE458759 VQA458755:VQA458759 VZW458755:VZW458759 WJS458755:WJS458759 WTO458755:WTO458759 HC524291:HC524295 QY524291:QY524295 AAU524291:AAU524295 AKQ524291:AKQ524295 AUM524291:AUM524295 BEI524291:BEI524295 BOE524291:BOE524295 BYA524291:BYA524295 CHW524291:CHW524295 CRS524291:CRS524295 DBO524291:DBO524295 DLK524291:DLK524295 DVG524291:DVG524295 EFC524291:EFC524295 EOY524291:EOY524295 EYU524291:EYU524295 FIQ524291:FIQ524295 FSM524291:FSM524295 GCI524291:GCI524295 GME524291:GME524295 GWA524291:GWA524295 HFW524291:HFW524295 HPS524291:HPS524295 HZO524291:HZO524295 IJK524291:IJK524295 ITG524291:ITG524295 JDC524291:JDC524295 JMY524291:JMY524295 JWU524291:JWU524295 KGQ524291:KGQ524295 KQM524291:KQM524295 LAI524291:LAI524295 LKE524291:LKE524295 LUA524291:LUA524295 MDW524291:MDW524295 MNS524291:MNS524295 MXO524291:MXO524295 NHK524291:NHK524295 NRG524291:NRG524295 OBC524291:OBC524295 OKY524291:OKY524295 OUU524291:OUU524295 PEQ524291:PEQ524295 POM524291:POM524295 PYI524291:PYI524295 QIE524291:QIE524295 QSA524291:QSA524295 RBW524291:RBW524295 RLS524291:RLS524295 RVO524291:RVO524295 SFK524291:SFK524295 SPG524291:SPG524295 SZC524291:SZC524295 TIY524291:TIY524295 TSU524291:TSU524295 UCQ524291:UCQ524295 UMM524291:UMM524295 UWI524291:UWI524295 VGE524291:VGE524295 VQA524291:VQA524295 VZW524291:VZW524295 WJS524291:WJS524295 WTO524291:WTO524295 HC589827:HC589831 QY589827:QY589831 AAU589827:AAU589831 AKQ589827:AKQ589831 AUM589827:AUM589831 BEI589827:BEI589831 BOE589827:BOE589831 BYA589827:BYA589831 CHW589827:CHW589831 CRS589827:CRS589831 DBO589827:DBO589831 DLK589827:DLK589831 DVG589827:DVG589831 EFC589827:EFC589831 EOY589827:EOY589831 EYU589827:EYU589831 FIQ589827:FIQ589831 FSM589827:FSM589831 GCI589827:GCI589831 GME589827:GME589831 GWA589827:GWA589831 HFW589827:HFW589831 HPS589827:HPS589831 HZO589827:HZO589831 IJK589827:IJK589831 ITG589827:ITG589831 JDC589827:JDC589831 JMY589827:JMY589831 JWU589827:JWU589831 KGQ589827:KGQ589831 KQM589827:KQM589831 LAI589827:LAI589831 LKE589827:LKE589831 LUA589827:LUA589831 MDW589827:MDW589831 MNS589827:MNS589831 MXO589827:MXO589831 NHK589827:NHK589831 NRG589827:NRG589831 OBC589827:OBC589831 OKY589827:OKY589831 OUU589827:OUU589831 PEQ589827:PEQ589831 POM589827:POM589831 PYI589827:PYI589831 QIE589827:QIE589831 QSA589827:QSA589831 RBW589827:RBW589831 RLS589827:RLS589831 RVO589827:RVO589831 SFK589827:SFK589831 SPG589827:SPG589831 SZC589827:SZC589831 TIY589827:TIY589831 TSU589827:TSU589831 UCQ589827:UCQ589831 UMM589827:UMM589831 UWI589827:UWI589831 VGE589827:VGE589831 VQA589827:VQA589831 VZW589827:VZW589831 WJS589827:WJS589831 WTO589827:WTO589831 HC655363:HC655367 QY655363:QY655367 AAU655363:AAU655367 AKQ655363:AKQ655367 AUM655363:AUM655367 BEI655363:BEI655367 BOE655363:BOE655367 BYA655363:BYA655367 CHW655363:CHW655367 CRS655363:CRS655367 DBO655363:DBO655367 DLK655363:DLK655367 DVG655363:DVG655367 EFC655363:EFC655367 EOY655363:EOY655367 EYU655363:EYU655367 FIQ655363:FIQ655367 FSM655363:FSM655367 GCI655363:GCI655367 GME655363:GME655367 GWA655363:GWA655367 HFW655363:HFW655367 HPS655363:HPS655367 HZO655363:HZO655367 IJK655363:IJK655367 ITG655363:ITG655367 JDC655363:JDC655367 JMY655363:JMY655367 JWU655363:JWU655367 KGQ655363:KGQ655367 KQM655363:KQM655367 LAI655363:LAI655367 LKE655363:LKE655367 LUA655363:LUA655367 MDW655363:MDW655367 MNS655363:MNS655367 MXO655363:MXO655367 NHK655363:NHK655367 NRG655363:NRG655367 OBC655363:OBC655367 OKY655363:OKY655367 OUU655363:OUU655367 PEQ655363:PEQ655367 POM655363:POM655367 PYI655363:PYI655367 QIE655363:QIE655367 QSA655363:QSA655367 RBW655363:RBW655367 RLS655363:RLS655367 RVO655363:RVO655367 SFK655363:SFK655367 SPG655363:SPG655367 SZC655363:SZC655367 TIY655363:TIY655367 TSU655363:TSU655367 UCQ655363:UCQ655367 UMM655363:UMM655367 UWI655363:UWI655367 VGE655363:VGE655367 VQA655363:VQA655367 VZW655363:VZW655367 WJS655363:WJS655367 WTO655363:WTO655367 HC720899:HC720903 QY720899:QY720903 AAU720899:AAU720903 AKQ720899:AKQ720903 AUM720899:AUM720903 BEI720899:BEI720903 BOE720899:BOE720903 BYA720899:BYA720903 CHW720899:CHW720903 CRS720899:CRS720903 DBO720899:DBO720903 DLK720899:DLK720903 DVG720899:DVG720903 EFC720899:EFC720903 EOY720899:EOY720903 EYU720899:EYU720903 FIQ720899:FIQ720903 FSM720899:FSM720903 GCI720899:GCI720903 GME720899:GME720903 GWA720899:GWA720903 HFW720899:HFW720903 HPS720899:HPS720903 HZO720899:HZO720903 IJK720899:IJK720903 ITG720899:ITG720903 JDC720899:JDC720903 JMY720899:JMY720903 JWU720899:JWU720903 KGQ720899:KGQ720903 KQM720899:KQM720903 LAI720899:LAI720903 LKE720899:LKE720903 LUA720899:LUA720903 MDW720899:MDW720903 MNS720899:MNS720903 MXO720899:MXO720903 NHK720899:NHK720903 NRG720899:NRG720903 OBC720899:OBC720903 OKY720899:OKY720903 OUU720899:OUU720903 PEQ720899:PEQ720903 POM720899:POM720903 PYI720899:PYI720903 QIE720899:QIE720903 QSA720899:QSA720903 RBW720899:RBW720903 RLS720899:RLS720903 RVO720899:RVO720903 SFK720899:SFK720903 SPG720899:SPG720903 SZC720899:SZC720903 TIY720899:TIY720903 TSU720899:TSU720903 UCQ720899:UCQ720903 UMM720899:UMM720903 UWI720899:UWI720903 VGE720899:VGE720903 VQA720899:VQA720903 VZW720899:VZW720903 WJS720899:WJS720903 WTO720899:WTO720903 HC786435:HC786439 QY786435:QY786439 AAU786435:AAU786439 AKQ786435:AKQ786439 AUM786435:AUM786439 BEI786435:BEI786439 BOE786435:BOE786439 BYA786435:BYA786439 CHW786435:CHW786439 CRS786435:CRS786439 DBO786435:DBO786439 DLK786435:DLK786439 DVG786435:DVG786439 EFC786435:EFC786439 EOY786435:EOY786439 EYU786435:EYU786439 FIQ786435:FIQ786439 FSM786435:FSM786439 GCI786435:GCI786439 GME786435:GME786439 GWA786435:GWA786439 HFW786435:HFW786439 HPS786435:HPS786439 HZO786435:HZO786439 IJK786435:IJK786439 ITG786435:ITG786439 JDC786435:JDC786439 JMY786435:JMY786439 JWU786435:JWU786439 KGQ786435:KGQ786439 KQM786435:KQM786439 LAI786435:LAI786439 LKE786435:LKE786439 LUA786435:LUA786439 MDW786435:MDW786439 MNS786435:MNS786439 MXO786435:MXO786439 NHK786435:NHK786439 NRG786435:NRG786439 OBC786435:OBC786439 OKY786435:OKY786439 OUU786435:OUU786439 PEQ786435:PEQ786439 POM786435:POM786439 PYI786435:PYI786439 QIE786435:QIE786439 QSA786435:QSA786439 RBW786435:RBW786439 RLS786435:RLS786439 RVO786435:RVO786439 SFK786435:SFK786439 SPG786435:SPG786439 SZC786435:SZC786439 TIY786435:TIY786439 TSU786435:TSU786439 UCQ786435:UCQ786439 UMM786435:UMM786439 UWI786435:UWI786439 VGE786435:VGE786439 VQA786435:VQA786439 VZW786435:VZW786439 WJS786435:WJS786439 WTO786435:WTO786439 HC851971:HC851975 QY851971:QY851975 AAU851971:AAU851975 AKQ851971:AKQ851975 AUM851971:AUM851975 BEI851971:BEI851975 BOE851971:BOE851975 BYA851971:BYA851975 CHW851971:CHW851975 CRS851971:CRS851975 DBO851971:DBO851975 DLK851971:DLK851975 DVG851971:DVG851975 EFC851971:EFC851975 EOY851971:EOY851975 EYU851971:EYU851975 FIQ851971:FIQ851975 FSM851971:FSM851975 GCI851971:GCI851975 GME851971:GME851975 GWA851971:GWA851975 HFW851971:HFW851975 HPS851971:HPS851975 HZO851971:HZO851975 IJK851971:IJK851975 ITG851971:ITG851975 JDC851971:JDC851975 JMY851971:JMY851975 JWU851971:JWU851975 KGQ851971:KGQ851975 KQM851971:KQM851975 LAI851971:LAI851975 LKE851971:LKE851975 LUA851971:LUA851975 MDW851971:MDW851975 MNS851971:MNS851975 MXO851971:MXO851975 NHK851971:NHK851975 NRG851971:NRG851975 OBC851971:OBC851975 OKY851971:OKY851975 OUU851971:OUU851975 PEQ851971:PEQ851975 POM851971:POM851975 PYI851971:PYI851975 QIE851971:QIE851975 QSA851971:QSA851975 RBW851971:RBW851975 RLS851971:RLS851975 RVO851971:RVO851975 SFK851971:SFK851975 SPG851971:SPG851975 SZC851971:SZC851975 TIY851971:TIY851975 TSU851971:TSU851975 UCQ851971:UCQ851975 UMM851971:UMM851975 UWI851971:UWI851975 VGE851971:VGE851975 VQA851971:VQA851975 VZW851971:VZW851975 WJS851971:WJS851975 WTO851971:WTO851975 HC917507:HC917511 QY917507:QY917511 AAU917507:AAU917511 AKQ917507:AKQ917511 AUM917507:AUM917511 BEI917507:BEI917511 BOE917507:BOE917511 BYA917507:BYA917511 CHW917507:CHW917511 CRS917507:CRS917511 DBO917507:DBO917511 DLK917507:DLK917511 DVG917507:DVG917511 EFC917507:EFC917511 EOY917507:EOY917511 EYU917507:EYU917511 FIQ917507:FIQ917511 FSM917507:FSM917511 GCI917507:GCI917511 GME917507:GME917511 GWA917507:GWA917511 HFW917507:HFW917511 HPS917507:HPS917511 HZO917507:HZO917511 IJK917507:IJK917511 ITG917507:ITG917511 JDC917507:JDC917511 JMY917507:JMY917511 JWU917507:JWU917511 KGQ917507:KGQ917511 KQM917507:KQM917511 LAI917507:LAI917511 LKE917507:LKE917511 LUA917507:LUA917511 MDW917507:MDW917511 MNS917507:MNS917511 MXO917507:MXO917511 NHK917507:NHK917511 NRG917507:NRG917511 OBC917507:OBC917511 OKY917507:OKY917511 OUU917507:OUU917511 PEQ917507:PEQ917511 POM917507:POM917511 PYI917507:PYI917511 QIE917507:QIE917511 QSA917507:QSA917511 RBW917507:RBW917511 RLS917507:RLS917511 RVO917507:RVO917511 SFK917507:SFK917511 SPG917507:SPG917511 SZC917507:SZC917511 TIY917507:TIY917511 TSU917507:TSU917511 UCQ917507:UCQ917511 UMM917507:UMM917511 UWI917507:UWI917511 VGE917507:VGE917511 VQA917507:VQA917511 VZW917507:VZW917511 WJS917507:WJS917511 WTO917507:WTO917511 HC983043:HC983047 QY983043:QY983047 AAU983043:AAU983047 AKQ983043:AKQ983047 AUM983043:AUM983047 BEI983043:BEI983047 BOE983043:BOE983047 BYA983043:BYA983047 CHW983043:CHW983047 CRS983043:CRS983047 DBO983043:DBO983047 DLK983043:DLK983047 DVG983043:DVG983047 EFC983043:EFC983047 EOY983043:EOY983047 EYU983043:EYU983047 FIQ983043:FIQ983047 FSM983043:FSM983047 GCI983043:GCI983047 GME983043:GME983047 GWA983043:GWA983047 HFW983043:HFW983047 HPS983043:HPS983047 HZO983043:HZO983047 IJK983043:IJK983047 ITG983043:ITG983047 JDC983043:JDC983047 JMY983043:JMY983047 JWU983043:JWU983047 KGQ983043:KGQ983047 KQM983043:KQM983047 LAI983043:LAI983047 LKE983043:LKE983047 LUA983043:LUA983047 MDW983043:MDW983047 MNS983043:MNS983047 MXO983043:MXO983047 NHK983043:NHK983047 NRG983043:NRG983047 OBC983043:OBC983047 OKY983043:OKY983047 OUU983043:OUU983047 PEQ983043:PEQ983047 POM983043:POM983047 PYI983043:PYI983047 QIE983043:QIE983047 QSA983043:QSA983047 RBW983043:RBW983047 RLS983043:RLS983047 RVO983043:RVO983047 SFK983043:SFK983047 SPG983043:SPG983047 SZC983043:SZC983047 TIY983043:TIY983047 TSU983043:TSU983047 UCQ983043:UCQ983047 UMM983043:UMM983047 UWI983043:UWI983047 VGE983043:VGE983047 VQA983043:VQA983047 VZW983043:VZW983047 WJS983043:WJS983047 WTO983043:WTO983047" xr:uid="{78B914BC-F547-4086-95B9-AADA29EADD60}">
      <formula1>"可,不可"</formula1>
    </dataValidation>
  </dataValidations>
  <printOptions horizontalCentered="1"/>
  <pageMargins left="0.70866141732283472" right="0.70866141732283472" top="0.74803149606299213" bottom="0.74803149606299213" header="0.31496062992125984" footer="0.31496062992125984"/>
  <pageSetup paperSize="9" scale="74" orientation="portrait" horizontalDpi="4294967293"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146B0F23-0397-4C04-B6CA-15F910DC2EB5}">
          <x14:formula1>
            <xm:f>入力規則!$C$1:$C$3</xm:f>
          </x14:formula1>
          <xm:sqref>H11:H160</xm:sqref>
        </x14:dataValidation>
        <x14:dataValidation type="list" allowBlank="1" showInputMessage="1" showErrorMessage="1" xr:uid="{94C832E4-12B0-4E5C-ACFA-B9200415340C}">
          <x14:formula1>
            <xm:f>入力規則!$E$1:$E$3</xm:f>
          </x14:formula1>
          <xm:sqref>F1:M1</xm:sqref>
        </x14:dataValidation>
        <x14:dataValidation type="list" allowBlank="1" showInputMessage="1" showErrorMessage="1" xr:uid="{5B1B8525-8AEA-4E02-8E3B-2AE23A04A9D4}">
          <x14:formula1>
            <xm:f>入力規則!$F$1:$F$7</xm:f>
          </x14:formula1>
          <xm:sqref>L11:M160</xm:sqref>
        </x14:dataValidation>
        <x14:dataValidation type="list" allowBlank="1" showInputMessage="1" showErrorMessage="1" xr:uid="{A1BE7E7F-0AA2-4563-98AD-73FDF9511972}">
          <x14:formula1>
            <xm:f>入力規則!$B$1:$B$16</xm:f>
          </x14:formula1>
          <xm:sqref>J11:J160</xm:sqref>
        </x14:dataValidation>
        <x14:dataValidation type="list" allowBlank="1" showInputMessage="1" showErrorMessage="1" xr:uid="{297198B8-654B-4093-B733-9825FBF296FF}">
          <x14:formula1>
            <xm:f>入力規則!$D$1:$D$16</xm:f>
          </x14:formula1>
          <xm:sqref>I11:I160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508A5-2564-492F-954B-4C49771CD3DF}">
  <dimension ref="A1:F16"/>
  <sheetViews>
    <sheetView workbookViewId="0">
      <selection activeCell="I22" sqref="I22"/>
    </sheetView>
  </sheetViews>
  <sheetFormatPr defaultRowHeight="13.5" x14ac:dyDescent="0.15"/>
  <cols>
    <col min="1" max="1" width="9" style="61"/>
    <col min="2" max="2" width="18.625" customWidth="1"/>
    <col min="3" max="4" width="9" style="61"/>
    <col min="5" max="5" width="17.375" customWidth="1"/>
    <col min="6" max="6" width="9" style="61"/>
  </cols>
  <sheetData>
    <row r="1" spans="1:6" ht="15.75" x14ac:dyDescent="0.15">
      <c r="B1" s="11"/>
      <c r="C1" s="60"/>
      <c r="D1" s="29"/>
    </row>
    <row r="2" spans="1:6" ht="14.25" x14ac:dyDescent="0.15">
      <c r="A2" s="61">
        <v>2023</v>
      </c>
      <c r="B2" s="26" t="s">
        <v>52</v>
      </c>
      <c r="C2" s="27" t="s">
        <v>35</v>
      </c>
      <c r="D2" s="62" t="s">
        <v>37</v>
      </c>
      <c r="E2" t="s">
        <v>44</v>
      </c>
      <c r="F2" s="61" t="s">
        <v>46</v>
      </c>
    </row>
    <row r="3" spans="1:6" ht="14.25" x14ac:dyDescent="0.15">
      <c r="B3" s="26" t="s">
        <v>53</v>
      </c>
      <c r="C3" s="27" t="s">
        <v>36</v>
      </c>
      <c r="D3" s="62" t="s">
        <v>38</v>
      </c>
      <c r="E3" t="s">
        <v>45</v>
      </c>
      <c r="F3" s="61" t="s">
        <v>47</v>
      </c>
    </row>
    <row r="4" spans="1:6" ht="14.25" x14ac:dyDescent="0.15">
      <c r="B4" s="26" t="s">
        <v>54</v>
      </c>
      <c r="C4" s="27"/>
      <c r="D4" s="62" t="s">
        <v>39</v>
      </c>
      <c r="F4" s="61" t="s">
        <v>48</v>
      </c>
    </row>
    <row r="5" spans="1:6" ht="14.25" x14ac:dyDescent="0.15">
      <c r="B5" s="26" t="s">
        <v>28</v>
      </c>
      <c r="C5" s="27"/>
      <c r="D5" s="62" t="s">
        <v>40</v>
      </c>
      <c r="F5" s="61" t="s">
        <v>49</v>
      </c>
    </row>
    <row r="6" spans="1:6" ht="14.25" x14ac:dyDescent="0.15">
      <c r="B6" s="26" t="s">
        <v>29</v>
      </c>
      <c r="C6" s="27"/>
      <c r="D6" s="62" t="s">
        <v>41</v>
      </c>
      <c r="F6" s="61" t="s">
        <v>50</v>
      </c>
    </row>
    <row r="7" spans="1:6" ht="14.25" x14ac:dyDescent="0.15">
      <c r="B7" s="26" t="s">
        <v>30</v>
      </c>
      <c r="C7" s="27"/>
      <c r="D7" s="62" t="s">
        <v>42</v>
      </c>
      <c r="F7" s="61" t="s">
        <v>51</v>
      </c>
    </row>
    <row r="8" spans="1:6" ht="14.25" x14ac:dyDescent="0.15">
      <c r="B8" s="26" t="s">
        <v>31</v>
      </c>
      <c r="C8" s="27"/>
      <c r="D8" s="62" t="s">
        <v>43</v>
      </c>
    </row>
    <row r="9" spans="1:6" ht="14.25" x14ac:dyDescent="0.15">
      <c r="B9" s="26" t="s">
        <v>32</v>
      </c>
      <c r="C9" s="27"/>
      <c r="D9" s="63" t="s">
        <v>75</v>
      </c>
    </row>
    <row r="10" spans="1:6" ht="15.75" x14ac:dyDescent="0.15">
      <c r="B10" s="26" t="s">
        <v>33</v>
      </c>
      <c r="C10" s="27"/>
      <c r="D10" s="63" t="s">
        <v>76</v>
      </c>
    </row>
    <row r="11" spans="1:6" ht="15.75" x14ac:dyDescent="0.15">
      <c r="B11" s="26" t="s">
        <v>34</v>
      </c>
      <c r="C11" s="29"/>
      <c r="D11" s="63" t="s">
        <v>77</v>
      </c>
    </row>
    <row r="12" spans="1:6" ht="15.75" x14ac:dyDescent="0.15">
      <c r="B12" s="26" t="s">
        <v>65</v>
      </c>
      <c r="C12" s="29"/>
      <c r="D12" s="62" t="s">
        <v>70</v>
      </c>
    </row>
    <row r="13" spans="1:6" ht="14.25" x14ac:dyDescent="0.15">
      <c r="B13" s="26" t="s">
        <v>66</v>
      </c>
      <c r="D13" s="62" t="s">
        <v>71</v>
      </c>
    </row>
    <row r="14" spans="1:6" ht="14.25" x14ac:dyDescent="0.15">
      <c r="B14" s="26" t="s">
        <v>68</v>
      </c>
      <c r="D14" s="62" t="s">
        <v>72</v>
      </c>
    </row>
    <row r="15" spans="1:6" ht="14.25" x14ac:dyDescent="0.15">
      <c r="B15" s="26" t="s">
        <v>67</v>
      </c>
      <c r="D15" s="62" t="s">
        <v>73</v>
      </c>
    </row>
    <row r="16" spans="1:6" ht="14.25" x14ac:dyDescent="0.15">
      <c r="B16" s="26" t="s">
        <v>69</v>
      </c>
      <c r="D16" s="62" t="s">
        <v>74</v>
      </c>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vt:lpstr>
      <vt:lpstr>入力規則</vt:lpstr>
      <vt:lpstr>中学!Print_Area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dc:creator>
  <cp:lastModifiedBy>岩井勝利</cp:lastModifiedBy>
  <cp:lastPrinted>2022-07-20T01:23:43Z</cp:lastPrinted>
  <dcterms:created xsi:type="dcterms:W3CDTF">2013-07-08T03:46:58Z</dcterms:created>
  <dcterms:modified xsi:type="dcterms:W3CDTF">2023-05-01T12:39:43Z</dcterms:modified>
</cp:coreProperties>
</file>